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3EE49EFA-DEE4-4AAA-90CC-4DE62C9B9E5C}" xr6:coauthVersionLast="36" xr6:coauthVersionMax="36" xr10:uidLastSave="{00000000-0000-0000-0000-000000000000}"/>
  <bookViews>
    <workbookView xWindow="0" yWindow="0" windowWidth="28800" windowHeight="12135" xr2:uid="{27A145C9-7220-4EEE-BA62-47E8890E375A}"/>
  </bookViews>
  <sheets>
    <sheet name="表紙" sheetId="1" r:id="rId1"/>
    <sheet name="照明器具" sheetId="2" r:id="rId2"/>
  </sheets>
  <definedNames>
    <definedName name="_xlnm.Print_Area" localSheetId="1">照明器具!$A$3:$AN$374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74" i="2" l="1"/>
  <c r="I64" i="2" s="1"/>
  <c r="B374" i="2"/>
  <c r="AN373" i="2"/>
  <c r="C373" i="2"/>
  <c r="AN372" i="2"/>
  <c r="I62" i="2" s="1"/>
  <c r="B372" i="2"/>
  <c r="AN371" i="2"/>
  <c r="C371" i="2"/>
  <c r="AN370" i="2"/>
  <c r="B370" i="2"/>
  <c r="AN369" i="2"/>
  <c r="C369" i="2"/>
  <c r="AN368" i="2"/>
  <c r="B368" i="2"/>
  <c r="AN367" i="2"/>
  <c r="C367" i="2"/>
  <c r="AN366" i="2"/>
  <c r="B366" i="2"/>
  <c r="AN365" i="2"/>
  <c r="C365" i="2"/>
  <c r="AN364" i="2"/>
  <c r="B364" i="2"/>
  <c r="AN363" i="2"/>
  <c r="C363" i="2"/>
  <c r="AN362" i="2"/>
  <c r="B362" i="2"/>
  <c r="AN361" i="2"/>
  <c r="C361" i="2"/>
  <c r="AN360" i="2"/>
  <c r="B360" i="2"/>
  <c r="AN359" i="2"/>
  <c r="C359" i="2"/>
  <c r="AN358" i="2"/>
  <c r="B358" i="2"/>
  <c r="AN357" i="2"/>
  <c r="C357" i="2"/>
  <c r="AN356" i="2"/>
  <c r="B356" i="2"/>
  <c r="AN355" i="2"/>
  <c r="C355" i="2"/>
  <c r="AN354" i="2"/>
  <c r="B354" i="2"/>
  <c r="AN353" i="2"/>
  <c r="C353" i="2"/>
  <c r="AN352" i="2"/>
  <c r="B352" i="2"/>
  <c r="AN351" i="2"/>
  <c r="C351" i="2"/>
  <c r="AN350" i="2"/>
  <c r="B350" i="2"/>
  <c r="AN349" i="2"/>
  <c r="C349" i="2"/>
  <c r="AN348" i="2"/>
  <c r="B348" i="2"/>
  <c r="AM344" i="2"/>
  <c r="AL344" i="2"/>
  <c r="AK344" i="2"/>
  <c r="AJ344" i="2"/>
  <c r="AI344" i="2"/>
  <c r="AH344" i="2"/>
  <c r="AG344" i="2"/>
  <c r="AF344" i="2"/>
  <c r="AE344" i="2"/>
  <c r="AD344" i="2"/>
  <c r="AC344" i="2"/>
  <c r="AB344" i="2"/>
  <c r="AA344" i="2"/>
  <c r="Z344" i="2"/>
  <c r="Y344" i="2"/>
  <c r="X344" i="2"/>
  <c r="W344" i="2"/>
  <c r="V344" i="2"/>
  <c r="U344" i="2"/>
  <c r="T344" i="2"/>
  <c r="S344" i="2"/>
  <c r="R344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B312" i="2"/>
  <c r="C311" i="2"/>
  <c r="AN310" i="2"/>
  <c r="B310" i="2"/>
  <c r="AN308" i="2"/>
  <c r="C307" i="2"/>
  <c r="AN305" i="2"/>
  <c r="C305" i="2"/>
  <c r="B304" i="2"/>
  <c r="AN303" i="2"/>
  <c r="B302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C277" i="2"/>
  <c r="C339" i="2" s="1"/>
  <c r="AN276" i="2"/>
  <c r="AN275" i="2"/>
  <c r="AN274" i="2"/>
  <c r="AN273" i="2"/>
  <c r="AN272" i="2"/>
  <c r="AN271" i="2"/>
  <c r="AN270" i="2"/>
  <c r="AN269" i="2"/>
  <c r="C269" i="2"/>
  <c r="C331" i="2" s="1"/>
  <c r="AN268" i="2"/>
  <c r="AN267" i="2"/>
  <c r="AN266" i="2"/>
  <c r="AN265" i="2"/>
  <c r="AN264" i="2"/>
  <c r="AN263" i="2"/>
  <c r="AN262" i="2"/>
  <c r="AN261" i="2"/>
  <c r="C261" i="2"/>
  <c r="C323" i="2" s="1"/>
  <c r="AN260" i="2"/>
  <c r="AN259" i="2"/>
  <c r="AN258" i="2"/>
  <c r="AN257" i="2"/>
  <c r="AN256" i="2"/>
  <c r="AN250" i="2"/>
  <c r="B250" i="2"/>
  <c r="AN249" i="2"/>
  <c r="C249" i="2"/>
  <c r="AN248" i="2"/>
  <c r="C248" i="2"/>
  <c r="B248" i="2"/>
  <c r="AN247" i="2"/>
  <c r="C247" i="2"/>
  <c r="AN246" i="2"/>
  <c r="B246" i="2"/>
  <c r="AN245" i="2"/>
  <c r="C245" i="2"/>
  <c r="AN244" i="2"/>
  <c r="B244" i="2"/>
  <c r="AN243" i="2"/>
  <c r="C243" i="2"/>
  <c r="A243" i="2"/>
  <c r="AN242" i="2"/>
  <c r="B242" i="2"/>
  <c r="AN241" i="2"/>
  <c r="C241" i="2"/>
  <c r="AN240" i="2"/>
  <c r="C240" i="2"/>
  <c r="B240" i="2"/>
  <c r="AN239" i="2"/>
  <c r="C239" i="2"/>
  <c r="AN238" i="2"/>
  <c r="B238" i="2"/>
  <c r="AN237" i="2"/>
  <c r="C237" i="2"/>
  <c r="AN236" i="2"/>
  <c r="B236" i="2"/>
  <c r="AN235" i="2"/>
  <c r="C235" i="2"/>
  <c r="A235" i="2"/>
  <c r="AN234" i="2"/>
  <c r="B234" i="2"/>
  <c r="AN233" i="2"/>
  <c r="C233" i="2"/>
  <c r="AN232" i="2"/>
  <c r="C232" i="2"/>
  <c r="B232" i="2"/>
  <c r="AN231" i="2"/>
  <c r="C231" i="2"/>
  <c r="AN230" i="2"/>
  <c r="B230" i="2"/>
  <c r="AN229" i="2"/>
  <c r="C229" i="2"/>
  <c r="AN228" i="2"/>
  <c r="B228" i="2"/>
  <c r="AN227" i="2"/>
  <c r="C227" i="2"/>
  <c r="A227" i="2"/>
  <c r="AN226" i="2"/>
  <c r="B226" i="2"/>
  <c r="AN225" i="2"/>
  <c r="C225" i="2"/>
  <c r="AN224" i="2"/>
  <c r="C224" i="2"/>
  <c r="B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219" i="2"/>
  <c r="A281" i="2" s="1"/>
  <c r="A343" i="2" s="1"/>
  <c r="AN218" i="2"/>
  <c r="AN217" i="2"/>
  <c r="AN216" i="2"/>
  <c r="B216" i="2"/>
  <c r="B278" i="2" s="1"/>
  <c r="B340" i="2" s="1"/>
  <c r="AN215" i="2"/>
  <c r="AN214" i="2"/>
  <c r="AN213" i="2"/>
  <c r="B213" i="2"/>
  <c r="B275" i="2" s="1"/>
  <c r="B337" i="2" s="1"/>
  <c r="AN212" i="2"/>
  <c r="AN211" i="2"/>
  <c r="A211" i="2"/>
  <c r="A273" i="2" s="1"/>
  <c r="A335" i="2" s="1"/>
  <c r="AN210" i="2"/>
  <c r="AN209" i="2"/>
  <c r="AN208" i="2"/>
  <c r="B208" i="2"/>
  <c r="B270" i="2" s="1"/>
  <c r="B332" i="2" s="1"/>
  <c r="AN207" i="2"/>
  <c r="AN206" i="2"/>
  <c r="AN205" i="2"/>
  <c r="B205" i="2"/>
  <c r="B267" i="2" s="1"/>
  <c r="B329" i="2" s="1"/>
  <c r="AN204" i="2"/>
  <c r="AN203" i="2"/>
  <c r="A203" i="2"/>
  <c r="A265" i="2" s="1"/>
  <c r="A327" i="2" s="1"/>
  <c r="AN202" i="2"/>
  <c r="AN201" i="2"/>
  <c r="AN200" i="2"/>
  <c r="B200" i="2"/>
  <c r="B262" i="2" s="1"/>
  <c r="B324" i="2" s="1"/>
  <c r="AN199" i="2"/>
  <c r="AN198" i="2"/>
  <c r="AN197" i="2"/>
  <c r="AN196" i="2"/>
  <c r="AN195" i="2"/>
  <c r="A195" i="2"/>
  <c r="A257" i="2" s="1"/>
  <c r="A319" i="2" s="1"/>
  <c r="AN194" i="2"/>
  <c r="AN188" i="2"/>
  <c r="F64" i="2" s="1"/>
  <c r="B188" i="2"/>
  <c r="AN187" i="2"/>
  <c r="C187" i="2"/>
  <c r="B187" i="2"/>
  <c r="AN186" i="2"/>
  <c r="B186" i="2"/>
  <c r="AN185" i="2"/>
  <c r="C185" i="2"/>
  <c r="AN184" i="2"/>
  <c r="B184" i="2"/>
  <c r="AN183" i="2"/>
  <c r="C183" i="2"/>
  <c r="AN182" i="2"/>
  <c r="B182" i="2"/>
  <c r="AN181" i="2"/>
  <c r="C181" i="2"/>
  <c r="AN180" i="2"/>
  <c r="B180" i="2"/>
  <c r="AN179" i="2"/>
  <c r="C179" i="2"/>
  <c r="B179" i="2"/>
  <c r="AN178" i="2"/>
  <c r="B178" i="2"/>
  <c r="AN177" i="2"/>
  <c r="C177" i="2"/>
  <c r="AN176" i="2"/>
  <c r="B176" i="2"/>
  <c r="AN175" i="2"/>
  <c r="C175" i="2"/>
  <c r="AN174" i="2"/>
  <c r="B174" i="2"/>
  <c r="AN173" i="2"/>
  <c r="C173" i="2"/>
  <c r="AN172" i="2"/>
  <c r="B172" i="2"/>
  <c r="AN171" i="2"/>
  <c r="C171" i="2"/>
  <c r="B171" i="2"/>
  <c r="AN170" i="2"/>
  <c r="B170" i="2"/>
  <c r="AN169" i="2"/>
  <c r="C169" i="2"/>
  <c r="AN168" i="2"/>
  <c r="B168" i="2"/>
  <c r="AN167" i="2"/>
  <c r="C167" i="2"/>
  <c r="AN166" i="2"/>
  <c r="B166" i="2"/>
  <c r="AN165" i="2"/>
  <c r="C165" i="2"/>
  <c r="AN164" i="2"/>
  <c r="B164" i="2"/>
  <c r="AN163" i="2"/>
  <c r="C163" i="2"/>
  <c r="B163" i="2"/>
  <c r="AN162" i="2"/>
  <c r="B162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Y376" i="2" s="1"/>
  <c r="X158" i="2"/>
  <c r="W158" i="2"/>
  <c r="V158" i="2"/>
  <c r="U158" i="2"/>
  <c r="T158" i="2"/>
  <c r="S158" i="2"/>
  <c r="R158" i="2"/>
  <c r="Q158" i="2"/>
  <c r="Q376" i="2" s="1"/>
  <c r="P158" i="2"/>
  <c r="O158" i="2"/>
  <c r="N158" i="2"/>
  <c r="M158" i="2"/>
  <c r="L158" i="2"/>
  <c r="K158" i="2"/>
  <c r="J158" i="2"/>
  <c r="I158" i="2"/>
  <c r="I376" i="2" s="1"/>
  <c r="H158" i="2"/>
  <c r="G158" i="2"/>
  <c r="F158" i="2"/>
  <c r="E158" i="2"/>
  <c r="AN157" i="2"/>
  <c r="C157" i="2"/>
  <c r="C219" i="2" s="1"/>
  <c r="C281" i="2" s="1"/>
  <c r="C343" i="2" s="1"/>
  <c r="A157" i="2"/>
  <c r="AN156" i="2"/>
  <c r="B156" i="2"/>
  <c r="B218" i="2" s="1"/>
  <c r="B280" i="2" s="1"/>
  <c r="B342" i="2" s="1"/>
  <c r="AN155" i="2"/>
  <c r="C155" i="2"/>
  <c r="C217" i="2" s="1"/>
  <c r="C279" i="2" s="1"/>
  <c r="C341" i="2" s="1"/>
  <c r="A155" i="2"/>
  <c r="A217" i="2" s="1"/>
  <c r="A279" i="2" s="1"/>
  <c r="A341" i="2" s="1"/>
  <c r="AN154" i="2"/>
  <c r="B154" i="2"/>
  <c r="AN153" i="2"/>
  <c r="C153" i="2"/>
  <c r="C215" i="2" s="1"/>
  <c r="A153" i="2"/>
  <c r="A215" i="2" s="1"/>
  <c r="A277" i="2" s="1"/>
  <c r="A339" i="2" s="1"/>
  <c r="AN152" i="2"/>
  <c r="B152" i="2"/>
  <c r="B214" i="2" s="1"/>
  <c r="B276" i="2" s="1"/>
  <c r="B338" i="2" s="1"/>
  <c r="A152" i="2"/>
  <c r="A214" i="2" s="1"/>
  <c r="A276" i="2" s="1"/>
  <c r="A338" i="2" s="1"/>
  <c r="AN151" i="2"/>
  <c r="C151" i="2"/>
  <c r="C213" i="2" s="1"/>
  <c r="C275" i="2" s="1"/>
  <c r="C337" i="2" s="1"/>
  <c r="A151" i="2"/>
  <c r="A213" i="2" s="1"/>
  <c r="A275" i="2" s="1"/>
  <c r="A337" i="2" s="1"/>
  <c r="AN150" i="2"/>
  <c r="B150" i="2"/>
  <c r="B212" i="2" s="1"/>
  <c r="B274" i="2" s="1"/>
  <c r="B336" i="2" s="1"/>
  <c r="AN149" i="2"/>
  <c r="C149" i="2"/>
  <c r="C211" i="2" s="1"/>
  <c r="C273" i="2" s="1"/>
  <c r="C335" i="2" s="1"/>
  <c r="A149" i="2"/>
  <c r="AN148" i="2"/>
  <c r="B148" i="2"/>
  <c r="B210" i="2" s="1"/>
  <c r="B272" i="2" s="1"/>
  <c r="B334" i="2" s="1"/>
  <c r="AN147" i="2"/>
  <c r="C147" i="2"/>
  <c r="C209" i="2" s="1"/>
  <c r="C271" i="2" s="1"/>
  <c r="C333" i="2" s="1"/>
  <c r="A147" i="2"/>
  <c r="A209" i="2" s="1"/>
  <c r="A271" i="2" s="1"/>
  <c r="A333" i="2" s="1"/>
  <c r="AN146" i="2"/>
  <c r="B146" i="2"/>
  <c r="AN145" i="2"/>
  <c r="C145" i="2"/>
  <c r="C207" i="2" s="1"/>
  <c r="A145" i="2"/>
  <c r="A207" i="2" s="1"/>
  <c r="A269" i="2" s="1"/>
  <c r="A331" i="2" s="1"/>
  <c r="AN144" i="2"/>
  <c r="B144" i="2"/>
  <c r="B206" i="2" s="1"/>
  <c r="B268" i="2" s="1"/>
  <c r="B330" i="2" s="1"/>
  <c r="A144" i="2"/>
  <c r="A206" i="2" s="1"/>
  <c r="A268" i="2" s="1"/>
  <c r="A330" i="2" s="1"/>
  <c r="AN143" i="2"/>
  <c r="C143" i="2"/>
  <c r="C205" i="2" s="1"/>
  <c r="C267" i="2" s="1"/>
  <c r="C329" i="2" s="1"/>
  <c r="A143" i="2"/>
  <c r="A205" i="2" s="1"/>
  <c r="A267" i="2" s="1"/>
  <c r="A329" i="2" s="1"/>
  <c r="AN142" i="2"/>
  <c r="B142" i="2"/>
  <c r="B204" i="2" s="1"/>
  <c r="B266" i="2" s="1"/>
  <c r="B328" i="2" s="1"/>
  <c r="AN141" i="2"/>
  <c r="C141" i="2"/>
  <c r="C203" i="2" s="1"/>
  <c r="C265" i="2" s="1"/>
  <c r="C327" i="2" s="1"/>
  <c r="A141" i="2"/>
  <c r="AN140" i="2"/>
  <c r="B140" i="2"/>
  <c r="B202" i="2" s="1"/>
  <c r="B264" i="2" s="1"/>
  <c r="B326" i="2" s="1"/>
  <c r="AN139" i="2"/>
  <c r="C139" i="2"/>
  <c r="C201" i="2" s="1"/>
  <c r="C263" i="2" s="1"/>
  <c r="C325" i="2" s="1"/>
  <c r="A139" i="2"/>
  <c r="A201" i="2" s="1"/>
  <c r="A263" i="2" s="1"/>
  <c r="A325" i="2" s="1"/>
  <c r="AN138" i="2"/>
  <c r="B138" i="2"/>
  <c r="AN137" i="2"/>
  <c r="C137" i="2"/>
  <c r="C199" i="2" s="1"/>
  <c r="A137" i="2"/>
  <c r="A199" i="2" s="1"/>
  <c r="A261" i="2" s="1"/>
  <c r="A323" i="2" s="1"/>
  <c r="AN136" i="2"/>
  <c r="B136" i="2"/>
  <c r="B198" i="2" s="1"/>
  <c r="B260" i="2" s="1"/>
  <c r="B322" i="2" s="1"/>
  <c r="A136" i="2"/>
  <c r="A198" i="2" s="1"/>
  <c r="A260" i="2" s="1"/>
  <c r="A322" i="2" s="1"/>
  <c r="AN135" i="2"/>
  <c r="C135" i="2"/>
  <c r="C197" i="2" s="1"/>
  <c r="C259" i="2" s="1"/>
  <c r="C321" i="2" s="1"/>
  <c r="A135" i="2"/>
  <c r="A197" i="2" s="1"/>
  <c r="A259" i="2" s="1"/>
  <c r="A321" i="2" s="1"/>
  <c r="AN134" i="2"/>
  <c r="B134" i="2"/>
  <c r="B196" i="2" s="1"/>
  <c r="B258" i="2" s="1"/>
  <c r="B320" i="2" s="1"/>
  <c r="AN133" i="2"/>
  <c r="C133" i="2"/>
  <c r="C195" i="2" s="1"/>
  <c r="C257" i="2" s="1"/>
  <c r="C319" i="2" s="1"/>
  <c r="A133" i="2"/>
  <c r="AN132" i="2"/>
  <c r="B132" i="2"/>
  <c r="B194" i="2" s="1"/>
  <c r="B256" i="2" s="1"/>
  <c r="B318" i="2" s="1"/>
  <c r="AN126" i="2"/>
  <c r="C126" i="2"/>
  <c r="C312" i="2" s="1"/>
  <c r="B126" i="2"/>
  <c r="A126" i="2"/>
  <c r="AN125" i="2"/>
  <c r="C125" i="2"/>
  <c r="B125" i="2"/>
  <c r="A125" i="2"/>
  <c r="A249" i="2" s="1"/>
  <c r="AN124" i="2"/>
  <c r="C124" i="2"/>
  <c r="B124" i="2"/>
  <c r="A124" i="2"/>
  <c r="A248" i="2" s="1"/>
  <c r="AN123" i="2"/>
  <c r="C123" i="2"/>
  <c r="C309" i="2" s="1"/>
  <c r="B123" i="2"/>
  <c r="B309" i="2" s="1"/>
  <c r="A123" i="2"/>
  <c r="A185" i="2" s="1"/>
  <c r="AN122" i="2"/>
  <c r="C122" i="2"/>
  <c r="C308" i="2" s="1"/>
  <c r="B122" i="2"/>
  <c r="B308" i="2" s="1"/>
  <c r="A122" i="2"/>
  <c r="A246" i="2" s="1"/>
  <c r="AN121" i="2"/>
  <c r="C121" i="2"/>
  <c r="B121" i="2"/>
  <c r="B183" i="2" s="1"/>
  <c r="A121" i="2"/>
  <c r="A183" i="2" s="1"/>
  <c r="AN120" i="2"/>
  <c r="C120" i="2"/>
  <c r="B120" i="2"/>
  <c r="B306" i="2" s="1"/>
  <c r="A120" i="2"/>
  <c r="A244" i="2" s="1"/>
  <c r="AN119" i="2"/>
  <c r="C119" i="2"/>
  <c r="B119" i="2"/>
  <c r="B305" i="2" s="1"/>
  <c r="A119" i="2"/>
  <c r="A367" i="2" s="1"/>
  <c r="AN118" i="2"/>
  <c r="C118" i="2"/>
  <c r="B118" i="2"/>
  <c r="A118" i="2"/>
  <c r="AN117" i="2"/>
  <c r="C117" i="2"/>
  <c r="C303" i="2" s="1"/>
  <c r="B117" i="2"/>
  <c r="B303" i="2" s="1"/>
  <c r="A117" i="2"/>
  <c r="A179" i="2" s="1"/>
  <c r="AN116" i="2"/>
  <c r="C116" i="2"/>
  <c r="B116" i="2"/>
  <c r="A116" i="2"/>
  <c r="A240" i="2" s="1"/>
  <c r="AN115" i="2"/>
  <c r="C115" i="2"/>
  <c r="C301" i="2" s="1"/>
  <c r="B115" i="2"/>
  <c r="B177" i="2" s="1"/>
  <c r="A115" i="2"/>
  <c r="A363" i="2" s="1"/>
  <c r="AN114" i="2"/>
  <c r="C114" i="2"/>
  <c r="B114" i="2"/>
  <c r="B300" i="2" s="1"/>
  <c r="A114" i="2"/>
  <c r="A238" i="2" s="1"/>
  <c r="AN113" i="2"/>
  <c r="C113" i="2"/>
  <c r="C299" i="2" s="1"/>
  <c r="B113" i="2"/>
  <c r="B175" i="2" s="1"/>
  <c r="A113" i="2"/>
  <c r="AN112" i="2"/>
  <c r="C112" i="2"/>
  <c r="C298" i="2" s="1"/>
  <c r="B112" i="2"/>
  <c r="B298" i="2" s="1"/>
  <c r="A112" i="2"/>
  <c r="A236" i="2" s="1"/>
  <c r="AN111" i="2"/>
  <c r="C111" i="2"/>
  <c r="C297" i="2" s="1"/>
  <c r="B111" i="2"/>
  <c r="A111" i="2"/>
  <c r="A359" i="2" s="1"/>
  <c r="AN110" i="2"/>
  <c r="C110" i="2"/>
  <c r="B110" i="2"/>
  <c r="B296" i="2" s="1"/>
  <c r="A110" i="2"/>
  <c r="A234" i="2" s="1"/>
  <c r="AN109" i="2"/>
  <c r="C109" i="2"/>
  <c r="C295" i="2" s="1"/>
  <c r="B109" i="2"/>
  <c r="B295" i="2" s="1"/>
  <c r="A109" i="2"/>
  <c r="A233" i="2" s="1"/>
  <c r="AN108" i="2"/>
  <c r="C108" i="2"/>
  <c r="B108" i="2"/>
  <c r="B294" i="2" s="1"/>
  <c r="A108" i="2"/>
  <c r="A232" i="2" s="1"/>
  <c r="AN107" i="2"/>
  <c r="C107" i="2"/>
  <c r="C293" i="2" s="1"/>
  <c r="B107" i="2"/>
  <c r="B293" i="2" s="1"/>
  <c r="A107" i="2"/>
  <c r="A355" i="2" s="1"/>
  <c r="AN106" i="2"/>
  <c r="C106" i="2"/>
  <c r="C292" i="2" s="1"/>
  <c r="B106" i="2"/>
  <c r="B292" i="2" s="1"/>
  <c r="A106" i="2"/>
  <c r="A230" i="2" s="1"/>
  <c r="AN105" i="2"/>
  <c r="C105" i="2"/>
  <c r="C291" i="2" s="1"/>
  <c r="B105" i="2"/>
  <c r="B167" i="2" s="1"/>
  <c r="A105" i="2"/>
  <c r="AN104" i="2"/>
  <c r="C104" i="2"/>
  <c r="B104" i="2"/>
  <c r="B290" i="2" s="1"/>
  <c r="A104" i="2"/>
  <c r="A228" i="2" s="1"/>
  <c r="AN103" i="2"/>
  <c r="C103" i="2"/>
  <c r="C289" i="2" s="1"/>
  <c r="B103" i="2"/>
  <c r="B289" i="2" s="1"/>
  <c r="A103" i="2"/>
  <c r="A351" i="2" s="1"/>
  <c r="AN102" i="2"/>
  <c r="C102" i="2"/>
  <c r="C288" i="2" s="1"/>
  <c r="B102" i="2"/>
  <c r="B288" i="2" s="1"/>
  <c r="A102" i="2"/>
  <c r="A226" i="2" s="1"/>
  <c r="AN101" i="2"/>
  <c r="C101" i="2"/>
  <c r="C287" i="2" s="1"/>
  <c r="B101" i="2"/>
  <c r="B287" i="2" s="1"/>
  <c r="A101" i="2"/>
  <c r="A225" i="2" s="1"/>
  <c r="AN100" i="2"/>
  <c r="C100" i="2"/>
  <c r="B100" i="2"/>
  <c r="B286" i="2" s="1"/>
  <c r="A100" i="2"/>
  <c r="A224" i="2" s="1"/>
  <c r="AM96" i="2"/>
  <c r="AL96" i="2"/>
  <c r="AL376" i="2" s="1"/>
  <c r="AK96" i="2"/>
  <c r="AK376" i="2" s="1"/>
  <c r="AJ96" i="2"/>
  <c r="AJ376" i="2" s="1"/>
  <c r="AI96" i="2"/>
  <c r="AH96" i="2"/>
  <c r="AH376" i="2" s="1"/>
  <c r="AG96" i="2"/>
  <c r="AF96" i="2"/>
  <c r="AF376" i="2" s="1"/>
  <c r="AE96" i="2"/>
  <c r="AE376" i="2" s="1"/>
  <c r="AD96" i="2"/>
  <c r="AD376" i="2" s="1"/>
  <c r="AC96" i="2"/>
  <c r="AC376" i="2" s="1"/>
  <c r="AB96" i="2"/>
  <c r="AB376" i="2" s="1"/>
  <c r="AA96" i="2"/>
  <c r="Z96" i="2"/>
  <c r="Z376" i="2" s="1"/>
  <c r="Y96" i="2"/>
  <c r="X96" i="2"/>
  <c r="X376" i="2" s="1"/>
  <c r="W96" i="2"/>
  <c r="W376" i="2" s="1"/>
  <c r="V96" i="2"/>
  <c r="V376" i="2" s="1"/>
  <c r="U96" i="2"/>
  <c r="U376" i="2" s="1"/>
  <c r="T96" i="2"/>
  <c r="T376" i="2" s="1"/>
  <c r="S96" i="2"/>
  <c r="R96" i="2"/>
  <c r="R376" i="2" s="1"/>
  <c r="Q96" i="2"/>
  <c r="P96" i="2"/>
  <c r="P376" i="2" s="1"/>
  <c r="O96" i="2"/>
  <c r="O376" i="2" s="1"/>
  <c r="N96" i="2"/>
  <c r="N376" i="2" s="1"/>
  <c r="M96" i="2"/>
  <c r="M376" i="2" s="1"/>
  <c r="L96" i="2"/>
  <c r="L376" i="2" s="1"/>
  <c r="K96" i="2"/>
  <c r="J96" i="2"/>
  <c r="J376" i="2" s="1"/>
  <c r="I96" i="2"/>
  <c r="H96" i="2"/>
  <c r="H376" i="2" s="1"/>
  <c r="G96" i="2"/>
  <c r="G376" i="2" s="1"/>
  <c r="F96" i="2"/>
  <c r="F376" i="2" s="1"/>
  <c r="E96" i="2"/>
  <c r="E376" i="2" s="1"/>
  <c r="AN95" i="2"/>
  <c r="C95" i="2"/>
  <c r="B95" i="2"/>
  <c r="B157" i="2" s="1"/>
  <c r="B219" i="2" s="1"/>
  <c r="B281" i="2" s="1"/>
  <c r="B343" i="2" s="1"/>
  <c r="A95" i="2"/>
  <c r="AN94" i="2"/>
  <c r="E32" i="2" s="1"/>
  <c r="M32" i="2" s="1"/>
  <c r="C94" i="2"/>
  <c r="C156" i="2" s="1"/>
  <c r="C218" i="2" s="1"/>
  <c r="C280" i="2" s="1"/>
  <c r="C342" i="2" s="1"/>
  <c r="B94" i="2"/>
  <c r="A94" i="2"/>
  <c r="A156" i="2" s="1"/>
  <c r="A218" i="2" s="1"/>
  <c r="A280" i="2" s="1"/>
  <c r="A342" i="2" s="1"/>
  <c r="AN93" i="2"/>
  <c r="C93" i="2"/>
  <c r="B93" i="2"/>
  <c r="B155" i="2" s="1"/>
  <c r="B217" i="2" s="1"/>
  <c r="B279" i="2" s="1"/>
  <c r="B341" i="2" s="1"/>
  <c r="A93" i="2"/>
  <c r="AN92" i="2"/>
  <c r="C92" i="2"/>
  <c r="C154" i="2" s="1"/>
  <c r="C216" i="2" s="1"/>
  <c r="C278" i="2" s="1"/>
  <c r="C340" i="2" s="1"/>
  <c r="B92" i="2"/>
  <c r="A92" i="2"/>
  <c r="A154" i="2" s="1"/>
  <c r="A216" i="2" s="1"/>
  <c r="A278" i="2" s="1"/>
  <c r="A340" i="2" s="1"/>
  <c r="AN91" i="2"/>
  <c r="C91" i="2"/>
  <c r="B91" i="2"/>
  <c r="B153" i="2" s="1"/>
  <c r="B215" i="2" s="1"/>
  <c r="B277" i="2" s="1"/>
  <c r="B339" i="2" s="1"/>
  <c r="A91" i="2"/>
  <c r="AN90" i="2"/>
  <c r="C90" i="2"/>
  <c r="C152" i="2" s="1"/>
  <c r="C214" i="2" s="1"/>
  <c r="C276" i="2" s="1"/>
  <c r="C338" i="2" s="1"/>
  <c r="B90" i="2"/>
  <c r="A90" i="2"/>
  <c r="AN89" i="2"/>
  <c r="C89" i="2"/>
  <c r="B89" i="2"/>
  <c r="B151" i="2" s="1"/>
  <c r="A89" i="2"/>
  <c r="AN88" i="2"/>
  <c r="E26" i="2" s="1"/>
  <c r="M26" i="2" s="1"/>
  <c r="C88" i="2"/>
  <c r="C150" i="2" s="1"/>
  <c r="C212" i="2" s="1"/>
  <c r="C274" i="2" s="1"/>
  <c r="C336" i="2" s="1"/>
  <c r="B88" i="2"/>
  <c r="A88" i="2"/>
  <c r="A150" i="2" s="1"/>
  <c r="A212" i="2" s="1"/>
  <c r="A274" i="2" s="1"/>
  <c r="A336" i="2" s="1"/>
  <c r="AN87" i="2"/>
  <c r="C87" i="2"/>
  <c r="B87" i="2"/>
  <c r="B149" i="2" s="1"/>
  <c r="B211" i="2" s="1"/>
  <c r="B273" i="2" s="1"/>
  <c r="B335" i="2" s="1"/>
  <c r="A87" i="2"/>
  <c r="AN86" i="2"/>
  <c r="E24" i="2" s="1"/>
  <c r="M24" i="2" s="1"/>
  <c r="C86" i="2"/>
  <c r="C148" i="2" s="1"/>
  <c r="C210" i="2" s="1"/>
  <c r="C272" i="2" s="1"/>
  <c r="C334" i="2" s="1"/>
  <c r="B86" i="2"/>
  <c r="A86" i="2"/>
  <c r="A148" i="2" s="1"/>
  <c r="A210" i="2" s="1"/>
  <c r="A272" i="2" s="1"/>
  <c r="A334" i="2" s="1"/>
  <c r="AN85" i="2"/>
  <c r="C85" i="2"/>
  <c r="B85" i="2"/>
  <c r="B147" i="2" s="1"/>
  <c r="B209" i="2" s="1"/>
  <c r="B271" i="2" s="1"/>
  <c r="B333" i="2" s="1"/>
  <c r="A85" i="2"/>
  <c r="AN84" i="2"/>
  <c r="C84" i="2"/>
  <c r="C146" i="2" s="1"/>
  <c r="C208" i="2" s="1"/>
  <c r="C270" i="2" s="1"/>
  <c r="C332" i="2" s="1"/>
  <c r="B84" i="2"/>
  <c r="A84" i="2"/>
  <c r="A146" i="2" s="1"/>
  <c r="A208" i="2" s="1"/>
  <c r="A270" i="2" s="1"/>
  <c r="A332" i="2" s="1"/>
  <c r="AN83" i="2"/>
  <c r="C83" i="2"/>
  <c r="B83" i="2"/>
  <c r="B145" i="2" s="1"/>
  <c r="B207" i="2" s="1"/>
  <c r="B269" i="2" s="1"/>
  <c r="B331" i="2" s="1"/>
  <c r="A83" i="2"/>
  <c r="AN82" i="2"/>
  <c r="C82" i="2"/>
  <c r="C144" i="2" s="1"/>
  <c r="C206" i="2" s="1"/>
  <c r="C268" i="2" s="1"/>
  <c r="C330" i="2" s="1"/>
  <c r="B82" i="2"/>
  <c r="A82" i="2"/>
  <c r="AN81" i="2"/>
  <c r="C81" i="2"/>
  <c r="B81" i="2"/>
  <c r="B143" i="2" s="1"/>
  <c r="A81" i="2"/>
  <c r="AN80" i="2"/>
  <c r="E18" i="2" s="1"/>
  <c r="M18" i="2" s="1"/>
  <c r="C80" i="2"/>
  <c r="C142" i="2" s="1"/>
  <c r="C204" i="2" s="1"/>
  <c r="C266" i="2" s="1"/>
  <c r="C328" i="2" s="1"/>
  <c r="B80" i="2"/>
  <c r="A80" i="2"/>
  <c r="A142" i="2" s="1"/>
  <c r="A204" i="2" s="1"/>
  <c r="A266" i="2" s="1"/>
  <c r="A328" i="2" s="1"/>
  <c r="AN79" i="2"/>
  <c r="C79" i="2"/>
  <c r="B79" i="2"/>
  <c r="B141" i="2" s="1"/>
  <c r="B203" i="2" s="1"/>
  <c r="B265" i="2" s="1"/>
  <c r="B327" i="2" s="1"/>
  <c r="A79" i="2"/>
  <c r="AN78" i="2"/>
  <c r="E16" i="2" s="1"/>
  <c r="M16" i="2" s="1"/>
  <c r="C78" i="2"/>
  <c r="C140" i="2" s="1"/>
  <c r="C202" i="2" s="1"/>
  <c r="C264" i="2" s="1"/>
  <c r="C326" i="2" s="1"/>
  <c r="B78" i="2"/>
  <c r="A78" i="2"/>
  <c r="A140" i="2" s="1"/>
  <c r="A202" i="2" s="1"/>
  <c r="A264" i="2" s="1"/>
  <c r="A326" i="2" s="1"/>
  <c r="AN77" i="2"/>
  <c r="C77" i="2"/>
  <c r="B77" i="2"/>
  <c r="B139" i="2" s="1"/>
  <c r="B201" i="2" s="1"/>
  <c r="B263" i="2" s="1"/>
  <c r="B325" i="2" s="1"/>
  <c r="A77" i="2"/>
  <c r="AN76" i="2"/>
  <c r="C76" i="2"/>
  <c r="C138" i="2" s="1"/>
  <c r="C200" i="2" s="1"/>
  <c r="C262" i="2" s="1"/>
  <c r="C324" i="2" s="1"/>
  <c r="B76" i="2"/>
  <c r="A76" i="2"/>
  <c r="A138" i="2" s="1"/>
  <c r="A200" i="2" s="1"/>
  <c r="A262" i="2" s="1"/>
  <c r="A324" i="2" s="1"/>
  <c r="AN75" i="2"/>
  <c r="C75" i="2"/>
  <c r="B75" i="2"/>
  <c r="B137" i="2" s="1"/>
  <c r="B199" i="2" s="1"/>
  <c r="B261" i="2" s="1"/>
  <c r="B323" i="2" s="1"/>
  <c r="A75" i="2"/>
  <c r="AN74" i="2"/>
  <c r="C74" i="2"/>
  <c r="C136" i="2" s="1"/>
  <c r="C198" i="2" s="1"/>
  <c r="C260" i="2" s="1"/>
  <c r="C322" i="2" s="1"/>
  <c r="B74" i="2"/>
  <c r="A74" i="2"/>
  <c r="AN73" i="2"/>
  <c r="C73" i="2"/>
  <c r="B73" i="2"/>
  <c r="B135" i="2" s="1"/>
  <c r="B197" i="2" s="1"/>
  <c r="B259" i="2" s="1"/>
  <c r="B321" i="2" s="1"/>
  <c r="A73" i="2"/>
  <c r="AN72" i="2"/>
  <c r="E10" i="2" s="1"/>
  <c r="M10" i="2" s="1"/>
  <c r="C72" i="2"/>
  <c r="C134" i="2" s="1"/>
  <c r="C196" i="2" s="1"/>
  <c r="C258" i="2" s="1"/>
  <c r="C320" i="2" s="1"/>
  <c r="B72" i="2"/>
  <c r="A72" i="2"/>
  <c r="A134" i="2" s="1"/>
  <c r="A196" i="2" s="1"/>
  <c r="A258" i="2" s="1"/>
  <c r="A320" i="2" s="1"/>
  <c r="AN71" i="2"/>
  <c r="C71" i="2"/>
  <c r="B71" i="2"/>
  <c r="B133" i="2" s="1"/>
  <c r="B195" i="2" s="1"/>
  <c r="B257" i="2" s="1"/>
  <c r="B319" i="2" s="1"/>
  <c r="A71" i="2"/>
  <c r="AN70" i="2"/>
  <c r="E8" i="2" s="1"/>
  <c r="M8" i="2" s="1"/>
  <c r="C70" i="2"/>
  <c r="C132" i="2" s="1"/>
  <c r="C194" i="2" s="1"/>
  <c r="C256" i="2" s="1"/>
  <c r="C318" i="2" s="1"/>
  <c r="B70" i="2"/>
  <c r="A70" i="2"/>
  <c r="A132" i="2" s="1"/>
  <c r="A194" i="2" s="1"/>
  <c r="A256" i="2" s="1"/>
  <c r="A318" i="2" s="1"/>
  <c r="AP64" i="2"/>
  <c r="H64" i="2"/>
  <c r="G64" i="2"/>
  <c r="E64" i="2"/>
  <c r="M64" i="2" s="1"/>
  <c r="AO63" i="2"/>
  <c r="I63" i="2"/>
  <c r="H63" i="2"/>
  <c r="G63" i="2"/>
  <c r="F63" i="2"/>
  <c r="E63" i="2"/>
  <c r="M63" i="2" s="1"/>
  <c r="AO62" i="2"/>
  <c r="H62" i="2"/>
  <c r="M62" i="2" s="1"/>
  <c r="G62" i="2"/>
  <c r="F62" i="2"/>
  <c r="E62" i="2"/>
  <c r="AO61" i="2"/>
  <c r="I61" i="2"/>
  <c r="H61" i="2"/>
  <c r="G61" i="2"/>
  <c r="M61" i="2" s="1"/>
  <c r="F61" i="2"/>
  <c r="E61" i="2"/>
  <c r="AO60" i="2"/>
  <c r="I60" i="2"/>
  <c r="H60" i="2"/>
  <c r="G60" i="2"/>
  <c r="F60" i="2"/>
  <c r="M60" i="2" s="1"/>
  <c r="E60" i="2"/>
  <c r="AO59" i="2"/>
  <c r="I59" i="2"/>
  <c r="H59" i="2"/>
  <c r="G59" i="2"/>
  <c r="F59" i="2"/>
  <c r="E59" i="2"/>
  <c r="M59" i="2" s="1"/>
  <c r="AO58" i="2"/>
  <c r="I58" i="2"/>
  <c r="H58" i="2"/>
  <c r="G58" i="2"/>
  <c r="F58" i="2"/>
  <c r="M58" i="2" s="1"/>
  <c r="E58" i="2"/>
  <c r="AO57" i="2"/>
  <c r="I57" i="2"/>
  <c r="H57" i="2"/>
  <c r="G57" i="2"/>
  <c r="F57" i="2"/>
  <c r="E57" i="2"/>
  <c r="M57" i="2" s="1"/>
  <c r="AO56" i="2"/>
  <c r="M56" i="2"/>
  <c r="I56" i="2"/>
  <c r="H56" i="2"/>
  <c r="G56" i="2"/>
  <c r="F56" i="2"/>
  <c r="E56" i="2"/>
  <c r="AO55" i="2"/>
  <c r="I55" i="2"/>
  <c r="H55" i="2"/>
  <c r="G55" i="2"/>
  <c r="M55" i="2" s="1"/>
  <c r="F55" i="2"/>
  <c r="E55" i="2"/>
  <c r="AO54" i="2"/>
  <c r="I54" i="2"/>
  <c r="H54" i="2"/>
  <c r="M54" i="2" s="1"/>
  <c r="G54" i="2"/>
  <c r="F54" i="2"/>
  <c r="E54" i="2"/>
  <c r="AO53" i="2"/>
  <c r="I53" i="2"/>
  <c r="H53" i="2"/>
  <c r="G53" i="2"/>
  <c r="M53" i="2" s="1"/>
  <c r="F53" i="2"/>
  <c r="E53" i="2"/>
  <c r="AO52" i="2"/>
  <c r="I52" i="2"/>
  <c r="H52" i="2"/>
  <c r="G52" i="2"/>
  <c r="F52" i="2"/>
  <c r="M52" i="2" s="1"/>
  <c r="E52" i="2"/>
  <c r="AO51" i="2"/>
  <c r="I51" i="2"/>
  <c r="H51" i="2"/>
  <c r="G51" i="2"/>
  <c r="F51" i="2"/>
  <c r="E51" i="2"/>
  <c r="M51" i="2" s="1"/>
  <c r="AO50" i="2"/>
  <c r="I50" i="2"/>
  <c r="H50" i="2"/>
  <c r="G50" i="2"/>
  <c r="F50" i="2"/>
  <c r="M50" i="2" s="1"/>
  <c r="E50" i="2"/>
  <c r="AO49" i="2"/>
  <c r="I49" i="2"/>
  <c r="H49" i="2"/>
  <c r="G49" i="2"/>
  <c r="F49" i="2"/>
  <c r="E49" i="2"/>
  <c r="M49" i="2" s="1"/>
  <c r="AO48" i="2"/>
  <c r="M48" i="2"/>
  <c r="I48" i="2"/>
  <c r="H48" i="2"/>
  <c r="G48" i="2"/>
  <c r="F48" i="2"/>
  <c r="E48" i="2"/>
  <c r="AO47" i="2"/>
  <c r="I47" i="2"/>
  <c r="M47" i="2" s="1"/>
  <c r="H47" i="2"/>
  <c r="G47" i="2"/>
  <c r="F47" i="2"/>
  <c r="E47" i="2"/>
  <c r="AO46" i="2"/>
  <c r="I46" i="2"/>
  <c r="H46" i="2"/>
  <c r="M46" i="2" s="1"/>
  <c r="G46" i="2"/>
  <c r="F46" i="2"/>
  <c r="E46" i="2"/>
  <c r="AO45" i="2"/>
  <c r="I45" i="2"/>
  <c r="H45" i="2"/>
  <c r="G45" i="2"/>
  <c r="M45" i="2" s="1"/>
  <c r="F45" i="2"/>
  <c r="E45" i="2"/>
  <c r="AO44" i="2"/>
  <c r="I44" i="2"/>
  <c r="H44" i="2"/>
  <c r="G44" i="2"/>
  <c r="F44" i="2"/>
  <c r="M44" i="2" s="1"/>
  <c r="E44" i="2"/>
  <c r="AO43" i="2"/>
  <c r="I43" i="2"/>
  <c r="H43" i="2"/>
  <c r="G43" i="2"/>
  <c r="F43" i="2"/>
  <c r="E43" i="2"/>
  <c r="M43" i="2" s="1"/>
  <c r="AO42" i="2"/>
  <c r="I42" i="2"/>
  <c r="H42" i="2"/>
  <c r="G42" i="2"/>
  <c r="F42" i="2"/>
  <c r="E42" i="2"/>
  <c r="M42" i="2" s="1"/>
  <c r="AO41" i="2"/>
  <c r="I41" i="2"/>
  <c r="H41" i="2"/>
  <c r="G41" i="2"/>
  <c r="F41" i="2"/>
  <c r="E41" i="2"/>
  <c r="M41" i="2" s="1"/>
  <c r="AO40" i="2"/>
  <c r="M40" i="2"/>
  <c r="I40" i="2"/>
  <c r="H40" i="2"/>
  <c r="G40" i="2"/>
  <c r="F40" i="2"/>
  <c r="E40" i="2"/>
  <c r="AO39" i="2"/>
  <c r="I39" i="2"/>
  <c r="M39" i="2" s="1"/>
  <c r="H39" i="2"/>
  <c r="G39" i="2"/>
  <c r="F39" i="2"/>
  <c r="E39" i="2"/>
  <c r="AO38" i="2"/>
  <c r="I38" i="2"/>
  <c r="H38" i="2"/>
  <c r="M38" i="2" s="1"/>
  <c r="G38" i="2"/>
  <c r="F38" i="2"/>
  <c r="E38" i="2"/>
  <c r="AO33" i="2"/>
  <c r="I33" i="2"/>
  <c r="H33" i="2"/>
  <c r="G33" i="2"/>
  <c r="M33" i="2" s="1"/>
  <c r="F33" i="2"/>
  <c r="E33" i="2"/>
  <c r="AO32" i="2"/>
  <c r="I32" i="2"/>
  <c r="H32" i="2"/>
  <c r="G32" i="2"/>
  <c r="F32" i="2"/>
  <c r="AO31" i="2"/>
  <c r="I31" i="2"/>
  <c r="H31" i="2"/>
  <c r="G31" i="2"/>
  <c r="F31" i="2"/>
  <c r="E31" i="2"/>
  <c r="M31" i="2" s="1"/>
  <c r="AO30" i="2"/>
  <c r="I30" i="2"/>
  <c r="H30" i="2"/>
  <c r="G30" i="2"/>
  <c r="F30" i="2"/>
  <c r="E30" i="2"/>
  <c r="M30" i="2" s="1"/>
  <c r="AO29" i="2"/>
  <c r="I29" i="2"/>
  <c r="H29" i="2"/>
  <c r="G29" i="2"/>
  <c r="F29" i="2"/>
  <c r="E29" i="2"/>
  <c r="M29" i="2" s="1"/>
  <c r="AO28" i="2"/>
  <c r="M28" i="2"/>
  <c r="I28" i="2"/>
  <c r="H28" i="2"/>
  <c r="G28" i="2"/>
  <c r="F28" i="2"/>
  <c r="E28" i="2"/>
  <c r="AO27" i="2"/>
  <c r="I27" i="2"/>
  <c r="M27" i="2" s="1"/>
  <c r="H27" i="2"/>
  <c r="G27" i="2"/>
  <c r="F27" i="2"/>
  <c r="E27" i="2"/>
  <c r="AO26" i="2"/>
  <c r="I26" i="2"/>
  <c r="H26" i="2"/>
  <c r="G26" i="2"/>
  <c r="F26" i="2"/>
  <c r="AO25" i="2"/>
  <c r="I25" i="2"/>
  <c r="H25" i="2"/>
  <c r="G25" i="2"/>
  <c r="M25" i="2" s="1"/>
  <c r="F25" i="2"/>
  <c r="E25" i="2"/>
  <c r="AO24" i="2"/>
  <c r="I24" i="2"/>
  <c r="H24" i="2"/>
  <c r="G24" i="2"/>
  <c r="F24" i="2"/>
  <c r="AO23" i="2"/>
  <c r="I23" i="2"/>
  <c r="H23" i="2"/>
  <c r="G23" i="2"/>
  <c r="F23" i="2"/>
  <c r="E23" i="2"/>
  <c r="M23" i="2" s="1"/>
  <c r="AO22" i="2"/>
  <c r="I22" i="2"/>
  <c r="H22" i="2"/>
  <c r="G22" i="2"/>
  <c r="F22" i="2"/>
  <c r="E22" i="2"/>
  <c r="M22" i="2" s="1"/>
  <c r="AO21" i="2"/>
  <c r="I21" i="2"/>
  <c r="H21" i="2"/>
  <c r="G21" i="2"/>
  <c r="F21" i="2"/>
  <c r="E21" i="2"/>
  <c r="M21" i="2" s="1"/>
  <c r="AO20" i="2"/>
  <c r="M20" i="2"/>
  <c r="I20" i="2"/>
  <c r="H20" i="2"/>
  <c r="G20" i="2"/>
  <c r="F20" i="2"/>
  <c r="E20" i="2"/>
  <c r="AO19" i="2"/>
  <c r="I19" i="2"/>
  <c r="M19" i="2" s="1"/>
  <c r="H19" i="2"/>
  <c r="G19" i="2"/>
  <c r="F19" i="2"/>
  <c r="E19" i="2"/>
  <c r="AO18" i="2"/>
  <c r="I18" i="2"/>
  <c r="H18" i="2"/>
  <c r="G18" i="2"/>
  <c r="F18" i="2"/>
  <c r="AO17" i="2"/>
  <c r="I17" i="2"/>
  <c r="H17" i="2"/>
  <c r="G17" i="2"/>
  <c r="M17" i="2" s="1"/>
  <c r="F17" i="2"/>
  <c r="E17" i="2"/>
  <c r="AO16" i="2"/>
  <c r="I16" i="2"/>
  <c r="H16" i="2"/>
  <c r="G16" i="2"/>
  <c r="F16" i="2"/>
  <c r="AO15" i="2"/>
  <c r="I15" i="2"/>
  <c r="H15" i="2"/>
  <c r="G15" i="2"/>
  <c r="F15" i="2"/>
  <c r="E15" i="2"/>
  <c r="M15" i="2" s="1"/>
  <c r="AO14" i="2"/>
  <c r="I14" i="2"/>
  <c r="H14" i="2"/>
  <c r="G14" i="2"/>
  <c r="F14" i="2"/>
  <c r="E14" i="2"/>
  <c r="M14" i="2" s="1"/>
  <c r="AO13" i="2"/>
  <c r="I13" i="2"/>
  <c r="H13" i="2"/>
  <c r="G13" i="2"/>
  <c r="F13" i="2"/>
  <c r="E13" i="2"/>
  <c r="M13" i="2" s="1"/>
  <c r="AO12" i="2"/>
  <c r="M12" i="2"/>
  <c r="I12" i="2"/>
  <c r="H12" i="2"/>
  <c r="G12" i="2"/>
  <c r="F12" i="2"/>
  <c r="E12" i="2"/>
  <c r="AO11" i="2"/>
  <c r="I11" i="2"/>
  <c r="M11" i="2" s="1"/>
  <c r="H11" i="2"/>
  <c r="G11" i="2"/>
  <c r="F11" i="2"/>
  <c r="E11" i="2"/>
  <c r="AO10" i="2"/>
  <c r="I10" i="2"/>
  <c r="H10" i="2"/>
  <c r="G10" i="2"/>
  <c r="F10" i="2"/>
  <c r="AO9" i="2"/>
  <c r="I9" i="2"/>
  <c r="H9" i="2"/>
  <c r="G9" i="2"/>
  <c r="M9" i="2" s="1"/>
  <c r="F9" i="2"/>
  <c r="E9" i="2"/>
  <c r="AO8" i="2"/>
  <c r="I8" i="2"/>
  <c r="H8" i="2"/>
  <c r="G8" i="2"/>
  <c r="F8" i="2"/>
  <c r="AO64" i="2" l="1"/>
  <c r="AM376" i="2"/>
  <c r="A168" i="2"/>
  <c r="A176" i="2"/>
  <c r="A184" i="2"/>
  <c r="A298" i="2"/>
  <c r="B301" i="2"/>
  <c r="A304" i="2"/>
  <c r="A242" i="2"/>
  <c r="A312" i="2"/>
  <c r="A250" i="2"/>
  <c r="A292" i="2"/>
  <c r="A302" i="2"/>
  <c r="A354" i="2"/>
  <c r="A362" i="2"/>
  <c r="A370" i="2"/>
  <c r="A166" i="2"/>
  <c r="A174" i="2"/>
  <c r="A182" i="2"/>
  <c r="A286" i="2"/>
  <c r="A309" i="2"/>
  <c r="A349" i="2"/>
  <c r="A357" i="2"/>
  <c r="A365" i="2"/>
  <c r="A373" i="2"/>
  <c r="C162" i="2"/>
  <c r="C348" i="2"/>
  <c r="C164" i="2"/>
  <c r="C350" i="2"/>
  <c r="C166" i="2"/>
  <c r="C352" i="2"/>
  <c r="C168" i="2"/>
  <c r="C354" i="2"/>
  <c r="C170" i="2"/>
  <c r="C356" i="2"/>
  <c r="C172" i="2"/>
  <c r="C358" i="2"/>
  <c r="C174" i="2"/>
  <c r="C360" i="2"/>
  <c r="C176" i="2"/>
  <c r="C362" i="2"/>
  <c r="C178" i="2"/>
  <c r="C364" i="2"/>
  <c r="C302" i="2"/>
  <c r="C180" i="2"/>
  <c r="C366" i="2"/>
  <c r="C182" i="2"/>
  <c r="C368" i="2"/>
  <c r="C184" i="2"/>
  <c r="C370" i="2"/>
  <c r="C310" i="2"/>
  <c r="C186" i="2"/>
  <c r="C372" i="2"/>
  <c r="C188" i="2"/>
  <c r="C374" i="2"/>
  <c r="B169" i="2"/>
  <c r="B185" i="2"/>
  <c r="C230" i="2"/>
  <c r="C238" i="2"/>
  <c r="A241" i="2"/>
  <c r="C246" i="2"/>
  <c r="C286" i="2"/>
  <c r="A296" i="2"/>
  <c r="B299" i="2"/>
  <c r="A303" i="2"/>
  <c r="A306" i="2"/>
  <c r="A352" i="2"/>
  <c r="A360" i="2"/>
  <c r="A368" i="2"/>
  <c r="K376" i="2"/>
  <c r="AN376" i="2" s="1"/>
  <c r="S376" i="2"/>
  <c r="AA376" i="2"/>
  <c r="AI376" i="2"/>
  <c r="A164" i="2"/>
  <c r="A172" i="2"/>
  <c r="A180" i="2"/>
  <c r="A188" i="2"/>
  <c r="A290" i="2"/>
  <c r="C296" i="2"/>
  <c r="C306" i="2"/>
  <c r="A310" i="2"/>
  <c r="A371" i="2"/>
  <c r="A163" i="2"/>
  <c r="A287" i="2"/>
  <c r="A165" i="2"/>
  <c r="A289" i="2"/>
  <c r="A167" i="2"/>
  <c r="A291" i="2"/>
  <c r="A169" i="2"/>
  <c r="A293" i="2"/>
  <c r="A171" i="2"/>
  <c r="A295" i="2"/>
  <c r="A173" i="2"/>
  <c r="A297" i="2"/>
  <c r="A175" i="2"/>
  <c r="A299" i="2"/>
  <c r="A177" i="2"/>
  <c r="A301" i="2"/>
  <c r="A181" i="2"/>
  <c r="A305" i="2"/>
  <c r="A311" i="2"/>
  <c r="A187" i="2"/>
  <c r="C228" i="2"/>
  <c r="A231" i="2"/>
  <c r="C236" i="2"/>
  <c r="A239" i="2"/>
  <c r="C244" i="2"/>
  <c r="A247" i="2"/>
  <c r="C290" i="2"/>
  <c r="A300" i="2"/>
  <c r="A307" i="2"/>
  <c r="A350" i="2"/>
  <c r="A358" i="2"/>
  <c r="A366" i="2"/>
  <c r="A374" i="2"/>
  <c r="B225" i="2"/>
  <c r="B349" i="2"/>
  <c r="B227" i="2"/>
  <c r="B351" i="2"/>
  <c r="B229" i="2"/>
  <c r="B353" i="2"/>
  <c r="B231" i="2"/>
  <c r="B355" i="2"/>
  <c r="B233" i="2"/>
  <c r="B357" i="2"/>
  <c r="B235" i="2"/>
  <c r="B359" i="2"/>
  <c r="B237" i="2"/>
  <c r="B361" i="2"/>
  <c r="B239" i="2"/>
  <c r="B363" i="2"/>
  <c r="B241" i="2"/>
  <c r="B365" i="2"/>
  <c r="B243" i="2"/>
  <c r="B367" i="2"/>
  <c r="B245" i="2"/>
  <c r="B369" i="2"/>
  <c r="B307" i="2"/>
  <c r="B247" i="2"/>
  <c r="B371" i="2"/>
  <c r="B249" i="2"/>
  <c r="B373" i="2"/>
  <c r="A162" i="2"/>
  <c r="A170" i="2"/>
  <c r="A178" i="2"/>
  <c r="A186" i="2"/>
  <c r="A294" i="2"/>
  <c r="B297" i="2"/>
  <c r="C300" i="2"/>
  <c r="A353" i="2"/>
  <c r="A361" i="2"/>
  <c r="A369" i="2"/>
  <c r="AG376" i="2"/>
  <c r="B165" i="2"/>
  <c r="B173" i="2"/>
  <c r="B181" i="2"/>
  <c r="C226" i="2"/>
  <c r="A229" i="2"/>
  <c r="C234" i="2"/>
  <c r="A237" i="2"/>
  <c r="C242" i="2"/>
  <c r="A245" i="2"/>
  <c r="C250" i="2"/>
  <c r="A288" i="2"/>
  <c r="B291" i="2"/>
  <c r="C294" i="2"/>
  <c r="C304" i="2"/>
  <c r="A308" i="2"/>
  <c r="B311" i="2"/>
  <c r="A348" i="2"/>
  <c r="A356" i="2"/>
  <c r="A364" i="2"/>
  <c r="A372" i="2"/>
</calcChain>
</file>

<file path=xl/sharedStrings.xml><?xml version="1.0" encoding="utf-8"?>
<sst xmlns="http://schemas.openxmlformats.org/spreadsheetml/2006/main" count="359" uniqueCount="198">
  <si>
    <t>大坂上中学校</t>
    <rPh sb="0" eb="3">
      <t>オオサカウエ</t>
    </rPh>
    <rPh sb="3" eb="6">
      <t>チュウガッコウ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</si>
  <si>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</si>
  <si>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</si>
  <si>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</si>
  <si>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</si>
  <si>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</si>
  <si>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</si>
  <si>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</si>
  <si>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小計3</t>
    <rPh sb="0" eb="2">
      <t>ショウケイ</t>
    </rPh>
    <phoneticPr fontId="2"/>
  </si>
  <si>
    <t>小計4</t>
    <rPh sb="0" eb="2">
      <t>ショウケイ</t>
    </rPh>
    <phoneticPr fontId="2"/>
  </si>
  <si>
    <t>小計5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</si>
  <si>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</si>
  <si>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</si>
  <si>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</si>
  <si>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</si>
  <si>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</t>
  </si>
  <si>
    <t>H型パイプ吊</t>
    <rPh sb="1" eb="2">
      <t>ガタ</t>
    </rPh>
    <rPh sb="5" eb="6">
      <t>ツ</t>
    </rPh>
    <phoneticPr fontId="2"/>
  </si>
  <si>
    <t>FL40W×2</t>
    <phoneticPr fontId="2"/>
  </si>
  <si>
    <t>B1</t>
    <phoneticPr fontId="2"/>
  </si>
  <si>
    <t>逆富士型</t>
    <rPh sb="0" eb="1">
      <t>ギャク</t>
    </rPh>
    <rPh sb="1" eb="3">
      <t>フジ</t>
    </rPh>
    <rPh sb="3" eb="4">
      <t>ガタ</t>
    </rPh>
    <phoneticPr fontId="2"/>
  </si>
  <si>
    <t>B2</t>
    <phoneticPr fontId="2"/>
  </si>
  <si>
    <t>逆富士型</t>
    <phoneticPr fontId="2"/>
  </si>
  <si>
    <t>FL20W×2</t>
    <phoneticPr fontId="2"/>
  </si>
  <si>
    <t>C1</t>
    <phoneticPr fontId="2"/>
  </si>
  <si>
    <t>FL40W×1</t>
    <phoneticPr fontId="2"/>
  </si>
  <si>
    <t>C2</t>
    <phoneticPr fontId="2"/>
  </si>
  <si>
    <t>逆富士型バッテリー内蔵</t>
    <rPh sb="0" eb="1">
      <t>ギャク</t>
    </rPh>
    <rPh sb="1" eb="3">
      <t>フジ</t>
    </rPh>
    <rPh sb="3" eb="4">
      <t>ガタ</t>
    </rPh>
    <rPh sb="9" eb="11">
      <t>ナイゾウ</t>
    </rPh>
    <phoneticPr fontId="2"/>
  </si>
  <si>
    <t>D</t>
  </si>
  <si>
    <t>埋込型</t>
    <rPh sb="0" eb="2">
      <t>ウメコミ</t>
    </rPh>
    <rPh sb="2" eb="3">
      <t>ガタ</t>
    </rPh>
    <phoneticPr fontId="2"/>
  </si>
  <si>
    <t>FL40W×2</t>
  </si>
  <si>
    <t>E</t>
  </si>
  <si>
    <t>FL40W×1</t>
  </si>
  <si>
    <t>G</t>
  </si>
  <si>
    <t>黒板灯片面反射笠付</t>
    <rPh sb="0" eb="2">
      <t>コクバン</t>
    </rPh>
    <rPh sb="2" eb="3">
      <t>トウ</t>
    </rPh>
    <rPh sb="3" eb="5">
      <t>カタメン</t>
    </rPh>
    <rPh sb="5" eb="7">
      <t>ハンシャ</t>
    </rPh>
    <rPh sb="7" eb="8">
      <t>カサ</t>
    </rPh>
    <rPh sb="8" eb="9">
      <t>ツキ</t>
    </rPh>
    <phoneticPr fontId="2"/>
  </si>
  <si>
    <t>H1</t>
  </si>
  <si>
    <t>ウォールライト防水型</t>
    <rPh sb="7" eb="10">
      <t>ボウスイガタ</t>
    </rPh>
    <phoneticPr fontId="2"/>
  </si>
  <si>
    <t>H2</t>
  </si>
  <si>
    <t>FL20W×1</t>
  </si>
  <si>
    <t>I</t>
  </si>
  <si>
    <t>直付型</t>
  </si>
  <si>
    <t>J1</t>
  </si>
  <si>
    <t>表示灯片面</t>
    <rPh sb="0" eb="3">
      <t>ヒョウジトウ</t>
    </rPh>
    <rPh sb="3" eb="5">
      <t>カタメン</t>
    </rPh>
    <phoneticPr fontId="2"/>
  </si>
  <si>
    <t>FL10W×1</t>
  </si>
  <si>
    <t>J2</t>
  </si>
  <si>
    <t>表示灯両面</t>
    <rPh sb="0" eb="3">
      <t>ヒョウジトウ</t>
    </rPh>
    <rPh sb="3" eb="5">
      <t>リョウメン</t>
    </rPh>
    <phoneticPr fontId="2"/>
  </si>
  <si>
    <t>K</t>
  </si>
  <si>
    <t>ホームライト</t>
  </si>
  <si>
    <t>FCL３２W×2</t>
  </si>
  <si>
    <t>L1</t>
  </si>
  <si>
    <t>避難口誘導灯片面P吊</t>
    <rPh sb="0" eb="2">
      <t>ヒナン</t>
    </rPh>
    <rPh sb="2" eb="3">
      <t>グチ</t>
    </rPh>
    <rPh sb="3" eb="6">
      <t>ユウドウトウ</t>
    </rPh>
    <rPh sb="6" eb="8">
      <t>カタメン</t>
    </rPh>
    <rPh sb="9" eb="10">
      <t>ツ</t>
    </rPh>
    <phoneticPr fontId="2"/>
  </si>
  <si>
    <t>L2</t>
  </si>
  <si>
    <t>避難口誘導灯両面P吊</t>
    <rPh sb="0" eb="2">
      <t>ヒナン</t>
    </rPh>
    <rPh sb="2" eb="3">
      <t>グチ</t>
    </rPh>
    <rPh sb="3" eb="6">
      <t>ユウドウトウ</t>
    </rPh>
    <rPh sb="6" eb="8">
      <t>リョウメン</t>
    </rPh>
    <rPh sb="9" eb="10">
      <t>ツ</t>
    </rPh>
    <phoneticPr fontId="2"/>
  </si>
  <si>
    <t>M1</t>
  </si>
  <si>
    <t>直付型コップ型</t>
    <rPh sb="0" eb="2">
      <t>ジカヅ</t>
    </rPh>
    <rPh sb="2" eb="3">
      <t>ガタ</t>
    </rPh>
    <rPh sb="6" eb="7">
      <t>ガタ</t>
    </rPh>
    <phoneticPr fontId="2"/>
  </si>
  <si>
    <t>IL60W×１</t>
  </si>
  <si>
    <t>M2</t>
  </si>
  <si>
    <t>直付型コップ型防水型</t>
    <rPh sb="0" eb="2">
      <t>ジカヅ</t>
    </rPh>
    <rPh sb="2" eb="3">
      <t>ガタ</t>
    </rPh>
    <rPh sb="6" eb="7">
      <t>ガタ</t>
    </rPh>
    <rPh sb="7" eb="10">
      <t>ボウスイガタ</t>
    </rPh>
    <phoneticPr fontId="2"/>
  </si>
  <si>
    <t>N</t>
  </si>
  <si>
    <t>投光器防水型</t>
    <rPh sb="0" eb="3">
      <t>トウコウキ</t>
    </rPh>
    <rPh sb="3" eb="6">
      <t>ボウスイガタ</t>
    </rPh>
    <phoneticPr fontId="2"/>
  </si>
  <si>
    <t>HF400W×1</t>
  </si>
  <si>
    <t>O</t>
  </si>
  <si>
    <t>外灯</t>
    <rPh sb="0" eb="2">
      <t>ガイトウ</t>
    </rPh>
    <phoneticPr fontId="2"/>
  </si>
  <si>
    <t>HF250W×1</t>
  </si>
  <si>
    <t>P</t>
  </si>
  <si>
    <t>直付防水型</t>
    <rPh sb="0" eb="2">
      <t>ジカヅ</t>
    </rPh>
    <rPh sb="2" eb="5">
      <t>ボウスイガタ</t>
    </rPh>
    <phoneticPr fontId="2"/>
  </si>
  <si>
    <t>Q</t>
  </si>
  <si>
    <t>非常侵入口灯</t>
    <rPh sb="0" eb="2">
      <t>ヒジョウ</t>
    </rPh>
    <rPh sb="2" eb="4">
      <t>シンニュウ</t>
    </rPh>
    <rPh sb="4" eb="5">
      <t>グチ</t>
    </rPh>
    <rPh sb="5" eb="6">
      <t>トウ</t>
    </rPh>
    <phoneticPr fontId="2"/>
  </si>
  <si>
    <t>IL５W×1</t>
  </si>
  <si>
    <t>R</t>
  </si>
  <si>
    <t>ミラーブラケット</t>
  </si>
  <si>
    <t>S</t>
  </si>
  <si>
    <t>直付型棚下灯</t>
    <rPh sb="2" eb="3">
      <t>ガタ</t>
    </rPh>
    <rPh sb="3" eb="4">
      <t>タナ</t>
    </rPh>
    <rPh sb="4" eb="5">
      <t>シタ</t>
    </rPh>
    <rPh sb="5" eb="6">
      <t>トウ</t>
    </rPh>
    <phoneticPr fontId="2"/>
  </si>
  <si>
    <t>FL15W×1</t>
  </si>
  <si>
    <t>T</t>
  </si>
  <si>
    <t>FL40W×4</t>
  </si>
  <si>
    <t>a</t>
  </si>
  <si>
    <t>FHF32W×1</t>
    <phoneticPr fontId="2"/>
  </si>
  <si>
    <t>b</t>
  </si>
  <si>
    <t>FHF15W×1</t>
    <phoneticPr fontId="2"/>
  </si>
  <si>
    <t>c</t>
  </si>
  <si>
    <t>ブラケット</t>
    <phoneticPr fontId="2"/>
  </si>
  <si>
    <t>FL20W×1</t>
    <phoneticPr fontId="2"/>
  </si>
  <si>
    <t>d</t>
  </si>
  <si>
    <t>e</t>
  </si>
  <si>
    <t>直付型反射板付防湿型</t>
    <rPh sb="3" eb="5">
      <t>ハンシャ</t>
    </rPh>
    <rPh sb="5" eb="6">
      <t>バン</t>
    </rPh>
    <rPh sb="6" eb="7">
      <t>ツ</t>
    </rPh>
    <rPh sb="7" eb="9">
      <t>ボウシツ</t>
    </rPh>
    <rPh sb="9" eb="10">
      <t>ガタ</t>
    </rPh>
    <phoneticPr fontId="2"/>
  </si>
  <si>
    <t>f</t>
  </si>
  <si>
    <t>ウォールライト防水型</t>
    <rPh sb="7" eb="9">
      <t>ボウスイ</t>
    </rPh>
    <rPh sb="9" eb="10">
      <t>ガタ</t>
    </rPh>
    <phoneticPr fontId="2"/>
  </si>
  <si>
    <t>FL10W×1</t>
    <phoneticPr fontId="2"/>
  </si>
  <si>
    <t>g</t>
  </si>
  <si>
    <t>直付型</t>
    <rPh sb="0" eb="2">
      <t>ジカヅ</t>
    </rPh>
    <rPh sb="2" eb="3">
      <t>ガタ</t>
    </rPh>
    <phoneticPr fontId="2"/>
  </si>
  <si>
    <t>h</t>
  </si>
  <si>
    <t>i</t>
  </si>
  <si>
    <t>コーナーライト</t>
    <phoneticPr fontId="2"/>
  </si>
  <si>
    <t>j</t>
    <phoneticPr fontId="2"/>
  </si>
  <si>
    <t>k</t>
  </si>
  <si>
    <t>l</t>
  </si>
  <si>
    <t>避難口誘導灯</t>
    <rPh sb="0" eb="2">
      <t>ヒナン</t>
    </rPh>
    <rPh sb="2" eb="3">
      <t>グチ</t>
    </rPh>
    <rPh sb="3" eb="6">
      <t>ユウドウトウ</t>
    </rPh>
    <phoneticPr fontId="2"/>
  </si>
  <si>
    <t>m</t>
  </si>
  <si>
    <t>直付型防水型</t>
    <rPh sb="0" eb="1">
      <t>ジカ</t>
    </rPh>
    <rPh sb="1" eb="2">
      <t>ツケ</t>
    </rPh>
    <rPh sb="2" eb="3">
      <t>ガタ</t>
    </rPh>
    <rPh sb="3" eb="6">
      <t>ボウスイガタ</t>
    </rPh>
    <phoneticPr fontId="2"/>
  </si>
  <si>
    <t>IL60W×1</t>
    <phoneticPr fontId="2"/>
  </si>
  <si>
    <t>n</t>
  </si>
  <si>
    <t>o</t>
  </si>
  <si>
    <t>リフレクター吊下げ型</t>
    <rPh sb="6" eb="8">
      <t>ツリサ</t>
    </rPh>
    <rPh sb="9" eb="10">
      <t>ガタ</t>
    </rPh>
    <phoneticPr fontId="2"/>
  </si>
  <si>
    <t>RF200W</t>
    <phoneticPr fontId="2"/>
  </si>
  <si>
    <t>p</t>
  </si>
  <si>
    <t>HF700ｗ×1</t>
    <phoneticPr fontId="2"/>
  </si>
  <si>
    <t>q</t>
  </si>
  <si>
    <t>HF250W×1</t>
    <phoneticPr fontId="2"/>
  </si>
  <si>
    <t>r</t>
  </si>
  <si>
    <t>s</t>
  </si>
  <si>
    <t>逆富士型防湿型</t>
    <rPh sb="0" eb="1">
      <t>ギャク</t>
    </rPh>
    <rPh sb="1" eb="3">
      <t>フジ</t>
    </rPh>
    <rPh sb="3" eb="4">
      <t>ガタ</t>
    </rPh>
    <rPh sb="4" eb="6">
      <t>ボウシツ</t>
    </rPh>
    <rPh sb="6" eb="7">
      <t>ガタ</t>
    </rPh>
    <phoneticPr fontId="2"/>
  </si>
  <si>
    <t>ｔ</t>
  </si>
  <si>
    <t>u</t>
  </si>
  <si>
    <t>黒板灯埋込型</t>
    <rPh sb="0" eb="2">
      <t>コクバン</t>
    </rPh>
    <rPh sb="2" eb="3">
      <t>トウ</t>
    </rPh>
    <rPh sb="3" eb="5">
      <t>ウメコミ</t>
    </rPh>
    <rPh sb="5" eb="6">
      <t>ガタ</t>
    </rPh>
    <phoneticPr fontId="2"/>
  </si>
  <si>
    <t>v</t>
  </si>
  <si>
    <t>非常口誘導灯防湿型P吊</t>
    <rPh sb="0" eb="2">
      <t>ヒジョウ</t>
    </rPh>
    <rPh sb="2" eb="3">
      <t>グチ</t>
    </rPh>
    <rPh sb="3" eb="6">
      <t>ユウドウトウ</t>
    </rPh>
    <rPh sb="6" eb="8">
      <t>ボウシツ</t>
    </rPh>
    <rPh sb="8" eb="9">
      <t>ガタ</t>
    </rPh>
    <rPh sb="10" eb="11">
      <t>ツ</t>
    </rPh>
    <phoneticPr fontId="2"/>
  </si>
  <si>
    <t>w</t>
  </si>
  <si>
    <t>ホームライト</t>
    <phoneticPr fontId="2"/>
  </si>
  <si>
    <t>FCL30W+40W</t>
    <phoneticPr fontId="2"/>
  </si>
  <si>
    <t>x</t>
  </si>
  <si>
    <t>直付型防湿型</t>
    <rPh sb="0" eb="1">
      <t>ジカ</t>
    </rPh>
    <rPh sb="1" eb="2">
      <t>ツケ</t>
    </rPh>
    <rPh sb="2" eb="3">
      <t>ガタ</t>
    </rPh>
    <rPh sb="3" eb="5">
      <t>ボウシツ</t>
    </rPh>
    <rPh sb="5" eb="6">
      <t>ガタ</t>
    </rPh>
    <phoneticPr fontId="2"/>
  </si>
  <si>
    <t>y</t>
  </si>
  <si>
    <t>殺菌灯防湿型</t>
    <rPh sb="0" eb="3">
      <t>サッキントウ</t>
    </rPh>
    <rPh sb="3" eb="5">
      <t>ボウシツ</t>
    </rPh>
    <rPh sb="5" eb="6">
      <t>ガタ</t>
    </rPh>
    <phoneticPr fontId="2"/>
  </si>
  <si>
    <t>KL15W×</t>
    <phoneticPr fontId="2"/>
  </si>
  <si>
    <t>z</t>
    <phoneticPr fontId="2"/>
  </si>
  <si>
    <t>直付型</t>
    <rPh sb="0" eb="1">
      <t>ジカ</t>
    </rPh>
    <rPh sb="1" eb="2">
      <t>ツケ</t>
    </rPh>
    <rPh sb="2" eb="3">
      <t>ガタ</t>
    </rPh>
    <phoneticPr fontId="2"/>
  </si>
  <si>
    <t>HF700ｗ×1+IL250W×1</t>
  </si>
  <si>
    <t>外部</t>
    <rPh sb="0" eb="2">
      <t>ガイブ</t>
    </rPh>
    <phoneticPr fontId="2"/>
  </si>
  <si>
    <t>金工室</t>
    <rPh sb="0" eb="2">
      <t>キンコウ</t>
    </rPh>
    <rPh sb="2" eb="3">
      <t>シツ</t>
    </rPh>
    <phoneticPr fontId="2"/>
  </si>
  <si>
    <t>準備室</t>
    <rPh sb="0" eb="3">
      <t>ジュンビシツ</t>
    </rPh>
    <phoneticPr fontId="2"/>
  </si>
  <si>
    <t>昇降口</t>
    <rPh sb="0" eb="3">
      <t>ショウコウグチ</t>
    </rPh>
    <phoneticPr fontId="2"/>
  </si>
  <si>
    <t>倉庫</t>
    <rPh sb="0" eb="2">
      <t>ソウコ</t>
    </rPh>
    <phoneticPr fontId="2"/>
  </si>
  <si>
    <t>誰でもトイレ</t>
    <rPh sb="0" eb="1">
      <t>ダレ</t>
    </rPh>
    <phoneticPr fontId="2"/>
  </si>
  <si>
    <t>教材室</t>
    <rPh sb="0" eb="2">
      <t>キョウザイ</t>
    </rPh>
    <rPh sb="2" eb="3">
      <t>シツ</t>
    </rPh>
    <phoneticPr fontId="2"/>
  </si>
  <si>
    <t>階段室（倉庫）</t>
    <rPh sb="0" eb="2">
      <t>カイダン</t>
    </rPh>
    <rPh sb="2" eb="3">
      <t>シツ</t>
    </rPh>
    <rPh sb="4" eb="6">
      <t>ソウコ</t>
    </rPh>
    <phoneticPr fontId="2"/>
  </si>
  <si>
    <t>機械室</t>
    <rPh sb="0" eb="3">
      <t>キカイシツ</t>
    </rPh>
    <phoneticPr fontId="2"/>
  </si>
  <si>
    <t>主事室</t>
    <rPh sb="0" eb="2">
      <t>シュジ</t>
    </rPh>
    <rPh sb="2" eb="3">
      <t>シツ</t>
    </rPh>
    <phoneticPr fontId="2"/>
  </si>
  <si>
    <t>玄関</t>
    <rPh sb="0" eb="2">
      <t>ゲンカン</t>
    </rPh>
    <phoneticPr fontId="2"/>
  </si>
  <si>
    <t>男子トイレ</t>
    <rPh sb="0" eb="2">
      <t>ダンシ</t>
    </rPh>
    <phoneticPr fontId="2"/>
  </si>
  <si>
    <t>女子トイレ</t>
    <rPh sb="0" eb="2">
      <t>ジョシ</t>
    </rPh>
    <phoneticPr fontId="2"/>
  </si>
  <si>
    <t>配膳室</t>
    <rPh sb="0" eb="3">
      <t>ハイゼンシツ</t>
    </rPh>
    <phoneticPr fontId="2"/>
  </si>
  <si>
    <t>廊下</t>
    <rPh sb="0" eb="2">
      <t>ロウカ</t>
    </rPh>
    <phoneticPr fontId="2"/>
  </si>
  <si>
    <t>木工室</t>
  </si>
  <si>
    <t>特別支援×3</t>
    <rPh sb="0" eb="2">
      <t>トクベツ</t>
    </rPh>
    <rPh sb="2" eb="4">
      <t>シエン</t>
    </rPh>
    <phoneticPr fontId="2"/>
  </si>
  <si>
    <t>職員室</t>
    <rPh sb="0" eb="3">
      <t>ショクインシツ</t>
    </rPh>
    <phoneticPr fontId="2"/>
  </si>
  <si>
    <t>保健室</t>
    <rPh sb="0" eb="3">
      <t>ホケンシツ</t>
    </rPh>
    <phoneticPr fontId="2"/>
  </si>
  <si>
    <t>特支（通級）</t>
    <rPh sb="0" eb="2">
      <t>トクシ</t>
    </rPh>
    <rPh sb="3" eb="5">
      <t>ツウキュウ</t>
    </rPh>
    <phoneticPr fontId="2"/>
  </si>
  <si>
    <t>特別支援×2</t>
    <rPh sb="0" eb="2">
      <t>トクベツ</t>
    </rPh>
    <rPh sb="2" eb="4">
      <t>シエン</t>
    </rPh>
    <phoneticPr fontId="2"/>
  </si>
  <si>
    <t>食堂</t>
    <rPh sb="0" eb="2">
      <t>ショクドウ</t>
    </rPh>
    <phoneticPr fontId="2"/>
  </si>
  <si>
    <t>トイレ</t>
  </si>
  <si>
    <t>階段室</t>
    <rPh sb="0" eb="2">
      <t>カイダン</t>
    </rPh>
    <rPh sb="2" eb="3">
      <t>シツ</t>
    </rPh>
    <phoneticPr fontId="2"/>
  </si>
  <si>
    <t>給食室</t>
    <rPh sb="0" eb="3">
      <t>キュウショクシツ</t>
    </rPh>
    <phoneticPr fontId="2"/>
  </si>
  <si>
    <t>計</t>
    <rPh sb="0" eb="1">
      <t>ケイ</t>
    </rPh>
    <phoneticPr fontId="2"/>
  </si>
  <si>
    <t>1F</t>
    <phoneticPr fontId="2"/>
  </si>
  <si>
    <t>外階段</t>
    <rPh sb="0" eb="1">
      <t>ソト</t>
    </rPh>
    <rPh sb="1" eb="3">
      <t>カイダン</t>
    </rPh>
    <phoneticPr fontId="2"/>
  </si>
  <si>
    <t>調理室</t>
    <rPh sb="0" eb="2">
      <t>チョウリ</t>
    </rPh>
    <rPh sb="2" eb="3">
      <t>シツ</t>
    </rPh>
    <phoneticPr fontId="2"/>
  </si>
  <si>
    <t>印刷室</t>
    <rPh sb="0" eb="3">
      <t>インサツシツ</t>
    </rPh>
    <phoneticPr fontId="2"/>
  </si>
  <si>
    <t>排風機室</t>
    <rPh sb="0" eb="2">
      <t>ハイフウ</t>
    </rPh>
    <rPh sb="2" eb="3">
      <t>キ</t>
    </rPh>
    <rPh sb="3" eb="4">
      <t>シツ</t>
    </rPh>
    <phoneticPr fontId="2"/>
  </si>
  <si>
    <t>男子更衣室</t>
    <rPh sb="0" eb="2">
      <t>ダンシ</t>
    </rPh>
    <rPh sb="2" eb="5">
      <t>コウイシツ</t>
    </rPh>
    <phoneticPr fontId="2"/>
  </si>
  <si>
    <t>女子更衣室</t>
    <rPh sb="0" eb="2">
      <t>ジョシ</t>
    </rPh>
    <rPh sb="2" eb="5">
      <t>コウイシツ</t>
    </rPh>
    <phoneticPr fontId="2"/>
  </si>
  <si>
    <t>被服室</t>
    <rPh sb="0" eb="2">
      <t>ヒフク</t>
    </rPh>
    <rPh sb="2" eb="3">
      <t>シツ</t>
    </rPh>
    <phoneticPr fontId="2"/>
  </si>
  <si>
    <t>美術室</t>
    <rPh sb="0" eb="3">
      <t>ビジュツシツ</t>
    </rPh>
    <phoneticPr fontId="2"/>
  </si>
  <si>
    <t>事務室</t>
    <rPh sb="0" eb="3">
      <t>ジムシツ</t>
    </rPh>
    <phoneticPr fontId="2"/>
  </si>
  <si>
    <t>校長室</t>
    <rPh sb="0" eb="3">
      <t>コウチョウシツ</t>
    </rPh>
    <phoneticPr fontId="2"/>
  </si>
  <si>
    <t>会議室</t>
    <rPh sb="0" eb="3">
      <t>カイギシツ</t>
    </rPh>
    <phoneticPr fontId="2"/>
  </si>
  <si>
    <t>前室</t>
    <rPh sb="0" eb="2">
      <t>ゼンシツ</t>
    </rPh>
    <phoneticPr fontId="2"/>
  </si>
  <si>
    <t>放送室</t>
    <rPh sb="0" eb="3">
      <t>ホウソウシツ</t>
    </rPh>
    <phoneticPr fontId="2"/>
  </si>
  <si>
    <t>前室+相談室×2</t>
    <rPh sb="0" eb="2">
      <t>ゼンシツ</t>
    </rPh>
    <rPh sb="3" eb="6">
      <t>ソウダンシツ</t>
    </rPh>
    <phoneticPr fontId="2"/>
  </si>
  <si>
    <t>リソースルーム</t>
  </si>
  <si>
    <t>準備室</t>
    <rPh sb="0" eb="2">
      <t>ジュンビ</t>
    </rPh>
    <rPh sb="2" eb="3">
      <t>シツ</t>
    </rPh>
    <phoneticPr fontId="2"/>
  </si>
  <si>
    <t>図書室</t>
    <rPh sb="0" eb="3">
      <t>トショシツ</t>
    </rPh>
    <phoneticPr fontId="2"/>
  </si>
  <si>
    <t>給食上排風機室</t>
    <rPh sb="0" eb="2">
      <t>キュウショク</t>
    </rPh>
    <rPh sb="2" eb="3">
      <t>ウエ</t>
    </rPh>
    <rPh sb="3" eb="5">
      <t>ハイフウ</t>
    </rPh>
    <rPh sb="5" eb="6">
      <t>キ</t>
    </rPh>
    <rPh sb="6" eb="7">
      <t>シツ</t>
    </rPh>
    <phoneticPr fontId="2"/>
  </si>
  <si>
    <t>２F</t>
    <phoneticPr fontId="2"/>
  </si>
  <si>
    <t>理科室</t>
    <rPh sb="0" eb="3">
      <t>リカシツ</t>
    </rPh>
    <phoneticPr fontId="2"/>
  </si>
  <si>
    <t>理科室</t>
    <rPh sb="0" eb="2">
      <t>リカ</t>
    </rPh>
    <rPh sb="2" eb="3">
      <t>シツ</t>
    </rPh>
    <phoneticPr fontId="2"/>
  </si>
  <si>
    <t>第2外国語室</t>
    <rPh sb="0" eb="1">
      <t>ダイ</t>
    </rPh>
    <rPh sb="2" eb="5">
      <t>ガイコクゴ</t>
    </rPh>
    <rPh sb="5" eb="6">
      <t>シツ</t>
    </rPh>
    <phoneticPr fontId="2"/>
  </si>
  <si>
    <t>普通教室×6</t>
    <rPh sb="0" eb="2">
      <t>フツウ</t>
    </rPh>
    <rPh sb="2" eb="4">
      <t>キョウシツ</t>
    </rPh>
    <phoneticPr fontId="2"/>
  </si>
  <si>
    <t>少人数教室</t>
    <rPh sb="0" eb="3">
      <t>ショウニンズウ</t>
    </rPh>
    <rPh sb="1" eb="3">
      <t>ニンズウ</t>
    </rPh>
    <rPh sb="3" eb="5">
      <t>キョウシツ</t>
    </rPh>
    <phoneticPr fontId="2"/>
  </si>
  <si>
    <t>第1外国語室</t>
    <rPh sb="0" eb="1">
      <t>ダイ</t>
    </rPh>
    <rPh sb="2" eb="5">
      <t>ガイコクゴ</t>
    </rPh>
    <rPh sb="5" eb="6">
      <t>シツ</t>
    </rPh>
    <phoneticPr fontId="2"/>
  </si>
  <si>
    <t>PC室</t>
    <rPh sb="2" eb="3">
      <t>シツ</t>
    </rPh>
    <phoneticPr fontId="2"/>
  </si>
  <si>
    <t>３F</t>
    <phoneticPr fontId="2"/>
  </si>
  <si>
    <t>音楽室</t>
    <rPh sb="0" eb="3">
      <t>オンガクシツ</t>
    </rPh>
    <phoneticPr fontId="2"/>
  </si>
  <si>
    <t>普通教室×11</t>
    <rPh sb="0" eb="2">
      <t>フツウ</t>
    </rPh>
    <rPh sb="2" eb="4">
      <t>キョウシツ</t>
    </rPh>
    <phoneticPr fontId="2"/>
  </si>
  <si>
    <t>4F</t>
    <phoneticPr fontId="2"/>
  </si>
  <si>
    <t>屋上</t>
    <rPh sb="0" eb="2">
      <t>オクジョウ</t>
    </rPh>
    <phoneticPr fontId="2"/>
  </si>
  <si>
    <t>体育館</t>
    <rPh sb="0" eb="3">
      <t>タイイクカン</t>
    </rPh>
    <phoneticPr fontId="2"/>
  </si>
  <si>
    <t>渡り廊下</t>
    <rPh sb="0" eb="1">
      <t>ワタ</t>
    </rPh>
    <rPh sb="2" eb="4">
      <t>ロウカ</t>
    </rPh>
    <phoneticPr fontId="2"/>
  </si>
  <si>
    <t>控室</t>
    <rPh sb="0" eb="2">
      <t>ヒカエシツ</t>
    </rPh>
    <phoneticPr fontId="2"/>
  </si>
  <si>
    <t>ステージ</t>
    <phoneticPr fontId="2"/>
  </si>
  <si>
    <t>アリーナ</t>
  </si>
  <si>
    <t>教官室</t>
    <rPh sb="0" eb="3">
      <t>キョウカンシツ</t>
    </rPh>
    <phoneticPr fontId="2"/>
  </si>
  <si>
    <t>器具庫×３</t>
    <rPh sb="0" eb="3">
      <t>キグコ</t>
    </rPh>
    <phoneticPr fontId="2"/>
  </si>
  <si>
    <t>予備室</t>
    <rPh sb="0" eb="3">
      <t>ヨビシツ</t>
    </rPh>
    <phoneticPr fontId="2"/>
  </si>
  <si>
    <t>５棟倉庫</t>
    <rPh sb="1" eb="2">
      <t>トウ</t>
    </rPh>
    <rPh sb="2" eb="4">
      <t>ソウコ</t>
    </rPh>
    <phoneticPr fontId="2"/>
  </si>
  <si>
    <t>9棟消火栓ポンプ室</t>
    <rPh sb="1" eb="2">
      <t>トウ</t>
    </rPh>
    <rPh sb="2" eb="5">
      <t>ショウカセン</t>
    </rPh>
    <rPh sb="8" eb="9">
      <t>シツ</t>
    </rPh>
    <phoneticPr fontId="2"/>
  </si>
  <si>
    <t>10棟受水槽ポンプ室</t>
    <rPh sb="2" eb="3">
      <t>トウ</t>
    </rPh>
    <rPh sb="3" eb="6">
      <t>ジュスイソウ</t>
    </rPh>
    <rPh sb="9" eb="10">
      <t>シツ</t>
    </rPh>
    <phoneticPr fontId="2"/>
  </si>
  <si>
    <t>　</t>
    <phoneticPr fontId="2"/>
  </si>
  <si>
    <t>屋上・附属棟</t>
    <rPh sb="0" eb="2">
      <t>オクジョウ</t>
    </rPh>
    <rPh sb="3" eb="5">
      <t>フゾク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</si>
</sst>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#"/>
  </numFmts>
  <fonts count="10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7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177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45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5" fillId="0" borderId="47" xfId="0" applyFont="1" applyBorder="1" applyAlignment="1">
      <alignment horizontal="center" vertical="center" shrinkToFit="1"/>
    </xf>
    <xf numFmtId="3" fontId="5" fillId="0" borderId="48" xfId="0" applyNumberFormat="1" applyFont="1" applyBorder="1" applyAlignment="1">
      <alignment horizont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center" shrinkToFit="1"/>
    </xf>
    <xf numFmtId="3" fontId="5" fillId="0" borderId="52" xfId="0" applyNumberFormat="1" applyFont="1" applyBorder="1" applyAlignment="1">
      <alignment horizontal="right"/>
    </xf>
    <xf numFmtId="0" fontId="5" fillId="0" borderId="53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wrapText="1" shrinkToFit="1"/>
    </xf>
    <xf numFmtId="0" fontId="5" fillId="0" borderId="54" xfId="0" applyFont="1" applyBorder="1" applyAlignment="1">
      <alignment horizontal="center" vertical="center" shrinkToFit="1"/>
    </xf>
    <xf numFmtId="3" fontId="5" fillId="0" borderId="55" xfId="0" applyNumberFormat="1" applyFont="1" applyBorder="1" applyAlignment="1">
      <alignment horizontal="center" shrinkToFit="1"/>
    </xf>
    <xf numFmtId="3" fontId="5" fillId="0" borderId="56" xfId="0" applyNumberFormat="1" applyFont="1" applyBorder="1" applyAlignment="1">
      <alignment horizontal="center" shrinkToFit="1"/>
    </xf>
    <xf numFmtId="3" fontId="5" fillId="0" borderId="57" xfId="0" applyNumberFormat="1" applyFont="1" applyBorder="1" applyAlignment="1">
      <alignment horizontal="center" shrinkToFit="1"/>
    </xf>
    <xf numFmtId="3" fontId="5" fillId="0" borderId="58" xfId="0" applyNumberFormat="1" applyFont="1" applyBorder="1" applyAlignment="1">
      <alignment horizontal="center" shrinkToFit="1"/>
    </xf>
    <xf numFmtId="3" fontId="5" fillId="0" borderId="36" xfId="0" applyNumberFormat="1" applyFont="1" applyBorder="1" applyAlignment="1">
      <alignment horizontal="right"/>
    </xf>
    <xf numFmtId="0" fontId="9" fillId="0" borderId="30" xfId="0" applyFont="1" applyBorder="1" applyAlignment="1">
      <alignment horizontal="left" vertical="center" wrapText="1" shrinkToFit="1"/>
    </xf>
    <xf numFmtId="0" fontId="9" fillId="0" borderId="39" xfId="0" applyFont="1" applyBorder="1" applyAlignment="1">
      <alignment horizontal="left" vertical="center" wrapText="1" shrinkToFit="1"/>
    </xf>
    <xf numFmtId="3" fontId="5" fillId="0" borderId="59" xfId="0" applyNumberFormat="1" applyFont="1" applyBorder="1" applyAlignment="1">
      <alignment horizontal="center" shrinkToFit="1"/>
    </xf>
    <xf numFmtId="3" fontId="5" fillId="0" borderId="60" xfId="0" applyNumberFormat="1" applyFont="1" applyBorder="1" applyAlignment="1">
      <alignment horizontal="center" shrinkToFit="1"/>
    </xf>
    <xf numFmtId="0" fontId="5" fillId="0" borderId="61" xfId="0" applyFont="1" applyBorder="1" applyAlignment="1">
      <alignment horizontal="center" vertical="center" shrinkToFit="1"/>
    </xf>
    <xf numFmtId="3" fontId="5" fillId="0" borderId="62" xfId="0" applyNumberFormat="1" applyFont="1" applyBorder="1" applyAlignment="1">
      <alignment horizontal="center" shrinkToFit="1"/>
    </xf>
    <xf numFmtId="0" fontId="5" fillId="0" borderId="63" xfId="0" applyFont="1" applyBorder="1" applyAlignment="1">
      <alignment horizontal="left" vertical="center" shrinkToFit="1"/>
    </xf>
    <xf numFmtId="0" fontId="5" fillId="0" borderId="0" xfId="0" applyFont="1" applyAlignment="1">
      <alignment shrinkToFit="1"/>
    </xf>
    <xf numFmtId="0" fontId="5" fillId="0" borderId="64" xfId="0" applyFont="1" applyBorder="1" applyAlignment="1">
      <alignment horizontal="left" vertical="center" shrinkToFit="1"/>
    </xf>
    <xf numFmtId="0" fontId="9" fillId="0" borderId="65" xfId="0" applyFont="1" applyBorder="1" applyAlignment="1">
      <alignment horizontal="left" vertical="center" shrinkToFit="1"/>
    </xf>
    <xf numFmtId="3" fontId="5" fillId="0" borderId="0" xfId="0" applyNumberFormat="1" applyFont="1" applyAlignment="1">
      <alignment shrinkToFit="1"/>
    </xf>
    <xf numFmtId="0" fontId="9" fillId="0" borderId="46" xfId="0" applyFont="1" applyBorder="1" applyAlignment="1">
      <alignment horizontal="left" vertical="center" wrapText="1" shrinkToFit="1"/>
    </xf>
    <xf numFmtId="0" fontId="5" fillId="0" borderId="75" xfId="0" applyFont="1" applyBorder="1" applyAlignment="1">
      <alignment horizontal="center" vertical="center" shrinkToFit="1"/>
    </xf>
    <xf numFmtId="177" fontId="5" fillId="0" borderId="76" xfId="0" applyNumberFormat="1" applyFont="1" applyBorder="1" applyAlignment="1">
      <alignment horizontal="right"/>
    </xf>
    <xf numFmtId="177" fontId="5" fillId="0" borderId="40" xfId="0" applyNumberFormat="1" applyFont="1" applyBorder="1" applyAlignment="1">
      <alignment horizontal="right"/>
    </xf>
    <xf numFmtId="177" fontId="5" fillId="0" borderId="52" xfId="0" applyNumberFormat="1" applyFont="1" applyBorder="1" applyAlignment="1">
      <alignment horizontal="right"/>
    </xf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3" fontId="5" fillId="0" borderId="72" xfId="0" applyNumberFormat="1" applyFont="1" applyBorder="1" applyAlignment="1">
      <alignment horizontal="center" textRotation="255" shrinkToFit="1"/>
    </xf>
    <xf numFmtId="3" fontId="5" fillId="0" borderId="73" xfId="0" applyNumberFormat="1" applyFont="1" applyBorder="1" applyAlignment="1">
      <alignment horizontal="center" textRotation="255" shrinkToFit="1"/>
    </xf>
    <xf numFmtId="3" fontId="5" fillId="0" borderId="74" xfId="0" applyNumberFormat="1" applyFont="1" applyBorder="1" applyAlignment="1">
      <alignment horizontal="center" textRotation="255" shrinkToFit="1"/>
    </xf>
    <xf numFmtId="0" fontId="5" fillId="0" borderId="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27" xfId="0" applyFont="1" applyBorder="1" applyAlignment="1">
      <alignment horizontal="center" vertical="center" textRotation="255" shrinkToFit="1"/>
    </xf>
    <xf numFmtId="3" fontId="5" fillId="0" borderId="6" xfId="0" applyNumberFormat="1" applyFont="1" applyBorder="1" applyAlignment="1">
      <alignment horizontal="center" textRotation="255" shrinkToFit="1"/>
    </xf>
    <xf numFmtId="3" fontId="5" fillId="0" borderId="15" xfId="0" applyNumberFormat="1" applyFont="1" applyBorder="1" applyAlignment="1">
      <alignment horizontal="center" textRotation="255" shrinkToFit="1"/>
    </xf>
    <xf numFmtId="3" fontId="5" fillId="0" borderId="24" xfId="0" applyNumberFormat="1" applyFont="1" applyBorder="1" applyAlignment="1">
      <alignment horizontal="center" textRotation="255" shrinkToFit="1"/>
    </xf>
    <xf numFmtId="3" fontId="5" fillId="0" borderId="6" xfId="0" applyNumberFormat="1" applyFont="1" applyBorder="1" applyAlignment="1">
      <alignment horizontal="center" vertical="top" textRotation="255" shrinkToFit="1"/>
    </xf>
    <xf numFmtId="3" fontId="5" fillId="0" borderId="15" xfId="0" applyNumberFormat="1" applyFont="1" applyBorder="1" applyAlignment="1">
      <alignment horizontal="center" vertical="top" textRotation="255" shrinkToFit="1"/>
    </xf>
    <xf numFmtId="3" fontId="5" fillId="0" borderId="24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69" xfId="0" applyFont="1" applyBorder="1" applyAlignment="1">
      <alignment horizontal="left" vertical="center" shrinkToFit="1"/>
    </xf>
    <xf numFmtId="0" fontId="5" fillId="0" borderId="70" xfId="0" applyFont="1" applyBorder="1" applyAlignment="1">
      <alignment horizontal="left" vertical="center" shrinkToFit="1"/>
    </xf>
    <xf numFmtId="0" fontId="5" fillId="0" borderId="71" xfId="0" applyFont="1" applyBorder="1" applyAlignment="1">
      <alignment horizontal="left" vertical="center" shrinkToFit="1"/>
    </xf>
    <xf numFmtId="0" fontId="5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5" fillId="0" borderId="66" xfId="0" applyNumberFormat="1" applyFont="1" applyBorder="1" applyAlignment="1">
      <alignment horizontal="center" vertical="top" textRotation="255" shrinkToFit="1"/>
    </xf>
    <xf numFmtId="3" fontId="5" fillId="0" borderId="67" xfId="0" applyNumberFormat="1" applyFont="1" applyBorder="1" applyAlignment="1">
      <alignment horizontal="center" vertical="top" textRotation="255" shrinkToFit="1"/>
    </xf>
    <xf numFmtId="3" fontId="5" fillId="0" borderId="68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vertical="top" textRotation="255" shrinkToFit="1"/>
    </xf>
    <xf numFmtId="0" fontId="5" fillId="0" borderId="15" xfId="0" applyFont="1" applyBorder="1" applyAlignment="1">
      <alignment horizontal="center" vertical="top" textRotation="255" shrinkToFit="1"/>
    </xf>
    <xf numFmtId="0" fontId="5" fillId="0" borderId="24" xfId="0" applyFont="1" applyBorder="1" applyAlignment="1">
      <alignment horizontal="center" vertical="top" textRotation="255" shrinkToFit="1"/>
    </xf>
    <xf numFmtId="3" fontId="5" fillId="0" borderId="5" xfId="0" applyNumberFormat="1" applyFont="1" applyBorder="1" applyAlignment="1">
      <alignment horizontal="center" vertical="top" textRotation="255" shrinkToFit="1"/>
    </xf>
    <xf numFmtId="3" fontId="5" fillId="0" borderId="14" xfId="0" applyNumberFormat="1" applyFont="1" applyBorder="1" applyAlignment="1">
      <alignment horizontal="center" vertical="top" textRotation="255" shrinkToFit="1"/>
    </xf>
    <xf numFmtId="3" fontId="5" fillId="0" borderId="23" xfId="0" applyNumberFormat="1" applyFont="1" applyBorder="1" applyAlignment="1">
      <alignment horizontal="center" vertical="top" textRotation="255" shrinkToFit="1"/>
    </xf>
    <xf numFmtId="3" fontId="5" fillId="0" borderId="66" xfId="0" applyNumberFormat="1" applyFont="1" applyBorder="1" applyAlignment="1">
      <alignment horizontal="center" textRotation="255" shrinkToFit="1"/>
    </xf>
    <xf numFmtId="3" fontId="5" fillId="0" borderId="67" xfId="0" applyNumberFormat="1" applyFont="1" applyBorder="1" applyAlignment="1">
      <alignment horizontal="center" textRotation="255" shrinkToFit="1"/>
    </xf>
    <xf numFmtId="3" fontId="5" fillId="0" borderId="68" xfId="0" applyNumberFormat="1" applyFont="1" applyBorder="1" applyAlignment="1">
      <alignment horizontal="center" textRotation="255" shrinkToFit="1"/>
    </xf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0" fontId="5" fillId="0" borderId="6" xfId="0" applyFont="1" applyBorder="1" applyAlignment="1">
      <alignment horizontal="center" textRotation="180" shrinkToFit="1"/>
    </xf>
    <xf numFmtId="0" fontId="5" fillId="0" borderId="15" xfId="0" applyFont="1" applyBorder="1" applyAlignment="1">
      <alignment horizontal="center" textRotation="180" shrinkToFit="1"/>
    </xf>
    <xf numFmtId="0" fontId="5" fillId="0" borderId="24" xfId="0" applyFont="1" applyBorder="1" applyAlignment="1">
      <alignment horizontal="center" textRotation="180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1" fillId="0" borderId="0" xfId="0" quotePrefix="1" applyFont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CD450-4AE0-4F22-BF03-FB1FFB0A5367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I20" sqref="I20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304D4-76E6-4118-8D6A-4862881B7ED3}">
  <sheetPr>
    <tabColor rgb="FFFFC000"/>
    <pageSetUpPr fitToPage="1"/>
  </sheetPr>
  <dimension ref="A1:AS376"/>
  <sheetViews>
    <sheetView showGridLines="0" showZeros="0" view="pageBreakPreview" zoomScaleNormal="100" zoomScaleSheetLayoutView="100" workbookViewId="0">
      <selection activeCell="I20" sqref="I20"/>
    </sheetView>
  </sheetViews>
  <sheetFormatPr defaultRowHeight="15" customHeight="1" x14ac:dyDescent="0.15"/>
  <cols>
    <col min="1" max="1" width="3.5" style="81" customWidth="1"/>
    <col min="2" max="2" width="10" style="81" customWidth="1"/>
    <col min="3" max="3" width="9.75" style="90" customWidth="1"/>
    <col min="4" max="4" width="8.125" style="81" customWidth="1"/>
    <col min="5" max="5" width="3.375" style="91" customWidth="1"/>
    <col min="6" max="39" width="3.375" style="92" customWidth="1"/>
    <col min="40" max="40" width="9" style="7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1" t="s">
        <v>3</v>
      </c>
      <c r="B1" s="161"/>
      <c r="C1" s="161"/>
      <c r="D1" s="161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3"/>
      <c r="B2" s="23"/>
      <c r="C2" s="24"/>
      <c r="D2" s="25"/>
      <c r="E2" s="26"/>
      <c r="F2" s="20"/>
      <c r="G2" s="20"/>
      <c r="H2" s="20"/>
      <c r="I2" s="20"/>
      <c r="J2" s="27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7"/>
    </row>
    <row r="3" spans="1:45" ht="18.399999999999999" customHeight="1" x14ac:dyDescent="0.15">
      <c r="A3" s="135" t="s">
        <v>4</v>
      </c>
      <c r="B3" s="136"/>
      <c r="C3" s="137"/>
      <c r="D3" s="28" t="s">
        <v>5</v>
      </c>
      <c r="E3" s="132" t="s">
        <v>6</v>
      </c>
      <c r="F3" s="105" t="s">
        <v>7</v>
      </c>
      <c r="G3" s="105" t="s">
        <v>8</v>
      </c>
      <c r="H3" s="105" t="s">
        <v>9</v>
      </c>
      <c r="I3" s="105" t="s">
        <v>10</v>
      </c>
      <c r="J3" s="105"/>
      <c r="K3" s="105"/>
      <c r="L3" s="158"/>
      <c r="M3" s="155" t="s">
        <v>11</v>
      </c>
      <c r="N3" s="105"/>
      <c r="O3" s="105"/>
      <c r="P3" s="105"/>
      <c r="Q3" s="152"/>
      <c r="R3" s="105"/>
      <c r="S3" s="105"/>
      <c r="T3" s="105"/>
      <c r="U3" s="152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29"/>
      <c r="AM3" s="105"/>
      <c r="AN3" s="96"/>
    </row>
    <row r="4" spans="1:45" ht="18.399999999999999" customHeight="1" x14ac:dyDescent="0.15">
      <c r="A4" s="138"/>
      <c r="B4" s="139"/>
      <c r="C4" s="140"/>
      <c r="D4" s="30" t="s">
        <v>12</v>
      </c>
      <c r="E4" s="133"/>
      <c r="F4" s="106"/>
      <c r="G4" s="106"/>
      <c r="H4" s="106"/>
      <c r="I4" s="106"/>
      <c r="J4" s="106"/>
      <c r="K4" s="106"/>
      <c r="L4" s="159"/>
      <c r="M4" s="156"/>
      <c r="N4" s="106"/>
      <c r="O4" s="106"/>
      <c r="P4" s="106"/>
      <c r="Q4" s="153"/>
      <c r="R4" s="106"/>
      <c r="S4" s="106"/>
      <c r="T4" s="106"/>
      <c r="U4" s="153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31"/>
      <c r="AM4" s="106"/>
      <c r="AN4" s="97"/>
    </row>
    <row r="5" spans="1:45" ht="18.399999999999999" customHeight="1" x14ac:dyDescent="0.15">
      <c r="A5" s="138"/>
      <c r="B5" s="139"/>
      <c r="C5" s="140"/>
      <c r="D5" s="30" t="s">
        <v>13</v>
      </c>
      <c r="E5" s="133"/>
      <c r="F5" s="106"/>
      <c r="G5" s="106"/>
      <c r="H5" s="106"/>
      <c r="I5" s="106"/>
      <c r="J5" s="106"/>
      <c r="K5" s="106"/>
      <c r="L5" s="159"/>
      <c r="M5" s="156"/>
      <c r="N5" s="106"/>
      <c r="O5" s="106"/>
      <c r="P5" s="106"/>
      <c r="Q5" s="153"/>
      <c r="R5" s="106"/>
      <c r="S5" s="106"/>
      <c r="T5" s="106"/>
      <c r="U5" s="153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31"/>
      <c r="AM5" s="106"/>
      <c r="AN5" s="97"/>
    </row>
    <row r="6" spans="1:45" ht="18.399999999999999" customHeight="1" x14ac:dyDescent="0.15">
      <c r="A6" s="141"/>
      <c r="B6" s="142"/>
      <c r="C6" s="143"/>
      <c r="D6" s="32" t="s">
        <v>14</v>
      </c>
      <c r="E6" s="134"/>
      <c r="F6" s="107"/>
      <c r="G6" s="107"/>
      <c r="H6" s="107"/>
      <c r="I6" s="107"/>
      <c r="J6" s="107"/>
      <c r="K6" s="107"/>
      <c r="L6" s="160"/>
      <c r="M6" s="157"/>
      <c r="N6" s="107"/>
      <c r="O6" s="107"/>
      <c r="P6" s="107"/>
      <c r="Q6" s="154"/>
      <c r="R6" s="107"/>
      <c r="S6" s="107"/>
      <c r="T6" s="107"/>
      <c r="U6" s="154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33"/>
      <c r="AM6" s="107"/>
      <c r="AN6" s="98"/>
    </row>
    <row r="7" spans="1:45" ht="18.600000000000001" customHeight="1" x14ac:dyDescent="0.15">
      <c r="A7" s="34"/>
      <c r="B7" s="35"/>
      <c r="C7" s="36"/>
      <c r="D7" s="37"/>
      <c r="E7" s="38"/>
      <c r="F7" s="39"/>
      <c r="G7" s="39"/>
      <c r="H7" s="39"/>
      <c r="I7" s="39"/>
      <c r="J7" s="39"/>
      <c r="K7" s="39"/>
      <c r="L7" s="40"/>
      <c r="M7" s="41"/>
      <c r="N7" s="39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39"/>
      <c r="AH7" s="39"/>
      <c r="AI7" s="39"/>
      <c r="AJ7" s="39"/>
      <c r="AK7" s="39"/>
      <c r="AL7" s="39"/>
      <c r="AM7" s="39"/>
      <c r="AN7" s="43"/>
    </row>
    <row r="8" spans="1:45" ht="18.600000000000001" customHeight="1" x14ac:dyDescent="0.15">
      <c r="A8" s="44" t="s">
        <v>15</v>
      </c>
      <c r="B8" s="45" t="s">
        <v>16</v>
      </c>
      <c r="C8" s="46" t="s">
        <v>17</v>
      </c>
      <c r="D8" s="47"/>
      <c r="E8" s="38">
        <f t="shared" ref="E8:E33" si="0">AN70</f>
        <v>109</v>
      </c>
      <c r="F8" s="39">
        <f t="shared" ref="F8:F33" si="1">AN132</f>
        <v>53</v>
      </c>
      <c r="G8" s="39">
        <f t="shared" ref="G8:G33" si="2">AN194</f>
        <v>110</v>
      </c>
      <c r="H8" s="39">
        <f t="shared" ref="H8:H33" si="3">AN256</f>
        <v>72</v>
      </c>
      <c r="I8" s="39">
        <f t="shared" ref="I8:I33" si="4">AN318</f>
        <v>0</v>
      </c>
      <c r="J8" s="39"/>
      <c r="K8" s="39"/>
      <c r="L8" s="48"/>
      <c r="M8" s="41">
        <f t="shared" ref="M8:M64" si="5">SUM(E8:L8)</f>
        <v>344</v>
      </c>
      <c r="N8" s="4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39"/>
      <c r="AH8" s="39"/>
      <c r="AI8" s="39"/>
      <c r="AJ8" s="39"/>
      <c r="AK8" s="39"/>
      <c r="AL8" s="39"/>
      <c r="AM8" s="39"/>
      <c r="AN8" s="50"/>
      <c r="AO8" s="7" t="str">
        <f>_xlfn.TEXTJOIN(" ",,B8:C8)</f>
        <v>H型パイプ吊 FL40W×2</v>
      </c>
    </row>
    <row r="9" spans="1:45" ht="18.600000000000001" customHeight="1" x14ac:dyDescent="0.15">
      <c r="A9" s="44" t="s">
        <v>18</v>
      </c>
      <c r="B9" s="45" t="s">
        <v>19</v>
      </c>
      <c r="C9" s="46" t="s">
        <v>17</v>
      </c>
      <c r="D9" s="47"/>
      <c r="E9" s="38">
        <f t="shared" si="0"/>
        <v>12</v>
      </c>
      <c r="F9" s="39">
        <f t="shared" si="1"/>
        <v>39</v>
      </c>
      <c r="G9" s="39">
        <f t="shared" si="2"/>
        <v>3</v>
      </c>
      <c r="H9" s="39">
        <f t="shared" si="3"/>
        <v>3</v>
      </c>
      <c r="I9" s="39">
        <f t="shared" si="4"/>
        <v>4</v>
      </c>
      <c r="J9" s="39"/>
      <c r="K9" s="39"/>
      <c r="L9" s="40"/>
      <c r="M9" s="41">
        <f t="shared" si="5"/>
        <v>61</v>
      </c>
      <c r="N9" s="39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39"/>
      <c r="AH9" s="39"/>
      <c r="AI9" s="39"/>
      <c r="AJ9" s="39"/>
      <c r="AK9" s="39"/>
      <c r="AL9" s="39"/>
      <c r="AM9" s="39"/>
      <c r="AN9" s="50"/>
      <c r="AO9" s="7" t="str">
        <f t="shared" ref="AO9:AO33" si="6">_xlfn.TEXTJOIN(" ",,B9:C9)</f>
        <v>逆富士型 FL40W×2</v>
      </c>
    </row>
    <row r="10" spans="1:45" ht="18.600000000000001" customHeight="1" x14ac:dyDescent="0.15">
      <c r="A10" s="44" t="s">
        <v>20</v>
      </c>
      <c r="B10" s="45" t="s">
        <v>21</v>
      </c>
      <c r="C10" s="46" t="s">
        <v>22</v>
      </c>
      <c r="D10" s="47"/>
      <c r="E10" s="38">
        <f t="shared" si="0"/>
        <v>0</v>
      </c>
      <c r="F10" s="39">
        <f t="shared" si="1"/>
        <v>0</v>
      </c>
      <c r="G10" s="39">
        <f t="shared" si="2"/>
        <v>0</v>
      </c>
      <c r="H10" s="39">
        <f t="shared" si="3"/>
        <v>6</v>
      </c>
      <c r="I10" s="39">
        <f t="shared" si="4"/>
        <v>0</v>
      </c>
      <c r="J10" s="39"/>
      <c r="K10" s="39"/>
      <c r="L10" s="40"/>
      <c r="M10" s="41">
        <f t="shared" si="5"/>
        <v>6</v>
      </c>
      <c r="N10" s="3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39"/>
      <c r="AH10" s="39"/>
      <c r="AI10" s="39"/>
      <c r="AJ10" s="39"/>
      <c r="AK10" s="39"/>
      <c r="AL10" s="39"/>
      <c r="AM10" s="39"/>
      <c r="AN10" s="50"/>
      <c r="AO10" s="7" t="str">
        <f t="shared" si="6"/>
        <v>逆富士型 FL20W×2</v>
      </c>
    </row>
    <row r="11" spans="1:45" ht="18.600000000000001" customHeight="1" x14ac:dyDescent="0.15">
      <c r="A11" s="44" t="s">
        <v>23</v>
      </c>
      <c r="B11" s="45" t="s">
        <v>19</v>
      </c>
      <c r="C11" s="46" t="s">
        <v>24</v>
      </c>
      <c r="D11" s="47"/>
      <c r="E11" s="38">
        <f t="shared" si="0"/>
        <v>34</v>
      </c>
      <c r="F11" s="39">
        <f t="shared" si="1"/>
        <v>27</v>
      </c>
      <c r="G11" s="39">
        <f t="shared" si="2"/>
        <v>6</v>
      </c>
      <c r="H11" s="39">
        <f t="shared" si="3"/>
        <v>6</v>
      </c>
      <c r="I11" s="39">
        <f t="shared" si="4"/>
        <v>0</v>
      </c>
      <c r="J11" s="39"/>
      <c r="K11" s="39"/>
      <c r="L11" s="40"/>
      <c r="M11" s="41">
        <f t="shared" si="5"/>
        <v>73</v>
      </c>
      <c r="N11" s="39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39"/>
      <c r="AH11" s="39"/>
      <c r="AI11" s="39"/>
      <c r="AJ11" s="39"/>
      <c r="AK11" s="39"/>
      <c r="AL11" s="39"/>
      <c r="AM11" s="39"/>
      <c r="AN11" s="50"/>
      <c r="AO11" s="7" t="str">
        <f t="shared" si="6"/>
        <v>逆富士型 FL40W×1</v>
      </c>
    </row>
    <row r="12" spans="1:45" ht="18.600000000000001" customHeight="1" x14ac:dyDescent="0.15">
      <c r="A12" s="44" t="s">
        <v>25</v>
      </c>
      <c r="B12" s="45" t="s">
        <v>26</v>
      </c>
      <c r="C12" s="46" t="s">
        <v>24</v>
      </c>
      <c r="D12" s="47"/>
      <c r="E12" s="38">
        <f t="shared" si="0"/>
        <v>8</v>
      </c>
      <c r="F12" s="39">
        <f t="shared" si="1"/>
        <v>8</v>
      </c>
      <c r="G12" s="39">
        <f t="shared" si="2"/>
        <v>8</v>
      </c>
      <c r="H12" s="39">
        <f t="shared" si="3"/>
        <v>0</v>
      </c>
      <c r="I12" s="39">
        <f t="shared" si="4"/>
        <v>2</v>
      </c>
      <c r="J12" s="39"/>
      <c r="K12" s="39"/>
      <c r="L12" s="40"/>
      <c r="M12" s="41">
        <f t="shared" si="5"/>
        <v>26</v>
      </c>
      <c r="N12" s="3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39"/>
      <c r="AH12" s="39"/>
      <c r="AI12" s="39"/>
      <c r="AJ12" s="39"/>
      <c r="AK12" s="39"/>
      <c r="AL12" s="39"/>
      <c r="AM12" s="39"/>
      <c r="AN12" s="50"/>
      <c r="AO12" s="7" t="str">
        <f t="shared" si="6"/>
        <v>逆富士型バッテリー内蔵 FL40W×1</v>
      </c>
      <c r="AS12" s="51"/>
    </row>
    <row r="13" spans="1:45" ht="18.600000000000001" customHeight="1" x14ac:dyDescent="0.15">
      <c r="A13" s="44" t="s">
        <v>27</v>
      </c>
      <c r="B13" s="45" t="s">
        <v>28</v>
      </c>
      <c r="C13" s="46" t="s">
        <v>29</v>
      </c>
      <c r="D13" s="47"/>
      <c r="E13" s="38">
        <f t="shared" si="0"/>
        <v>15</v>
      </c>
      <c r="F13" s="39">
        <f t="shared" si="1"/>
        <v>10</v>
      </c>
      <c r="G13" s="39">
        <f t="shared" si="2"/>
        <v>0</v>
      </c>
      <c r="H13" s="39">
        <f t="shared" si="3"/>
        <v>60</v>
      </c>
      <c r="I13" s="39">
        <f t="shared" si="4"/>
        <v>0</v>
      </c>
      <c r="J13" s="39"/>
      <c r="K13" s="39"/>
      <c r="L13" s="40"/>
      <c r="M13" s="41">
        <f t="shared" si="5"/>
        <v>85</v>
      </c>
      <c r="N13" s="39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39"/>
      <c r="AH13" s="39"/>
      <c r="AI13" s="39"/>
      <c r="AJ13" s="39"/>
      <c r="AK13" s="39"/>
      <c r="AL13" s="39"/>
      <c r="AM13" s="39"/>
      <c r="AN13" s="50"/>
      <c r="AO13" s="7" t="str">
        <f t="shared" si="6"/>
        <v>埋込型 FL40W×2</v>
      </c>
      <c r="AS13" s="51"/>
    </row>
    <row r="14" spans="1:45" ht="18.600000000000001" customHeight="1" x14ac:dyDescent="0.15">
      <c r="A14" s="44" t="s">
        <v>30</v>
      </c>
      <c r="B14" s="45" t="s">
        <v>28</v>
      </c>
      <c r="C14" s="46" t="s">
        <v>31</v>
      </c>
      <c r="D14" s="47"/>
      <c r="E14" s="38">
        <f t="shared" si="0"/>
        <v>10</v>
      </c>
      <c r="F14" s="39">
        <f t="shared" si="1"/>
        <v>14</v>
      </c>
      <c r="G14" s="39">
        <f t="shared" si="2"/>
        <v>13</v>
      </c>
      <c r="H14" s="39">
        <f t="shared" si="3"/>
        <v>13</v>
      </c>
      <c r="I14" s="39">
        <f t="shared" si="4"/>
        <v>0</v>
      </c>
      <c r="J14" s="39"/>
      <c r="K14" s="39"/>
      <c r="L14" s="40"/>
      <c r="M14" s="41">
        <f t="shared" si="5"/>
        <v>50</v>
      </c>
      <c r="N14" s="39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39"/>
      <c r="AH14" s="39"/>
      <c r="AI14" s="39"/>
      <c r="AJ14" s="39"/>
      <c r="AK14" s="39"/>
      <c r="AL14" s="39"/>
      <c r="AM14" s="39"/>
      <c r="AN14" s="50"/>
      <c r="AO14" s="7" t="str">
        <f t="shared" si="6"/>
        <v>埋込型 FL40W×1</v>
      </c>
    </row>
    <row r="15" spans="1:45" ht="18.600000000000001" customHeight="1" x14ac:dyDescent="0.15">
      <c r="A15" s="44" t="s">
        <v>32</v>
      </c>
      <c r="B15" s="45" t="s">
        <v>33</v>
      </c>
      <c r="C15" s="46" t="s">
        <v>31</v>
      </c>
      <c r="D15" s="47"/>
      <c r="E15" s="38">
        <f t="shared" si="0"/>
        <v>8</v>
      </c>
      <c r="F15" s="39">
        <f t="shared" si="1"/>
        <v>6</v>
      </c>
      <c r="G15" s="39">
        <f t="shared" si="2"/>
        <v>24</v>
      </c>
      <c r="H15" s="39">
        <f t="shared" si="3"/>
        <v>24</v>
      </c>
      <c r="I15" s="39">
        <f t="shared" si="4"/>
        <v>0</v>
      </c>
      <c r="J15" s="39"/>
      <c r="K15" s="39"/>
      <c r="L15" s="40"/>
      <c r="M15" s="41">
        <f t="shared" si="5"/>
        <v>62</v>
      </c>
      <c r="N15" s="39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39"/>
      <c r="AH15" s="39"/>
      <c r="AI15" s="39"/>
      <c r="AJ15" s="39"/>
      <c r="AK15" s="39"/>
      <c r="AL15" s="39"/>
      <c r="AM15" s="39"/>
      <c r="AN15" s="50"/>
      <c r="AO15" s="7" t="str">
        <f t="shared" si="6"/>
        <v>黒板灯片面反射笠付 FL40W×1</v>
      </c>
    </row>
    <row r="16" spans="1:45" ht="18.600000000000001" customHeight="1" x14ac:dyDescent="0.15">
      <c r="A16" s="44" t="s">
        <v>34</v>
      </c>
      <c r="B16" s="45" t="s">
        <v>35</v>
      </c>
      <c r="C16" s="46" t="s">
        <v>31</v>
      </c>
      <c r="D16" s="47"/>
      <c r="E16" s="38">
        <f t="shared" si="0"/>
        <v>4</v>
      </c>
      <c r="F16" s="39">
        <f t="shared" si="1"/>
        <v>0</v>
      </c>
      <c r="G16" s="39">
        <f t="shared" si="2"/>
        <v>0</v>
      </c>
      <c r="H16" s="39">
        <f t="shared" si="3"/>
        <v>0</v>
      </c>
      <c r="I16" s="39">
        <f t="shared" si="4"/>
        <v>0</v>
      </c>
      <c r="J16" s="39"/>
      <c r="K16" s="39"/>
      <c r="L16" s="40"/>
      <c r="M16" s="41">
        <f t="shared" si="5"/>
        <v>4</v>
      </c>
      <c r="N16" s="39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39"/>
      <c r="AH16" s="39"/>
      <c r="AI16" s="39"/>
      <c r="AJ16" s="39"/>
      <c r="AK16" s="39"/>
      <c r="AL16" s="39"/>
      <c r="AM16" s="39"/>
      <c r="AN16" s="50"/>
      <c r="AO16" s="7" t="str">
        <f t="shared" si="6"/>
        <v>ウォールライト防水型 FL40W×1</v>
      </c>
    </row>
    <row r="17" spans="1:45" ht="18.600000000000001" customHeight="1" x14ac:dyDescent="0.15">
      <c r="A17" s="44" t="s">
        <v>36</v>
      </c>
      <c r="B17" s="45" t="s">
        <v>35</v>
      </c>
      <c r="C17" s="46" t="s">
        <v>37</v>
      </c>
      <c r="D17" s="47"/>
      <c r="E17" s="38">
        <f t="shared" si="0"/>
        <v>7</v>
      </c>
      <c r="F17" s="39">
        <f t="shared" si="1"/>
        <v>0</v>
      </c>
      <c r="G17" s="39">
        <f t="shared" si="2"/>
        <v>0</v>
      </c>
      <c r="H17" s="39">
        <f t="shared" si="3"/>
        <v>1</v>
      </c>
      <c r="I17" s="39">
        <f t="shared" si="4"/>
        <v>3</v>
      </c>
      <c r="J17" s="39"/>
      <c r="K17" s="39"/>
      <c r="L17" s="40"/>
      <c r="M17" s="41">
        <f t="shared" si="5"/>
        <v>11</v>
      </c>
      <c r="N17" s="39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39"/>
      <c r="AH17" s="39"/>
      <c r="AI17" s="39"/>
      <c r="AJ17" s="39"/>
      <c r="AK17" s="39"/>
      <c r="AL17" s="39"/>
      <c r="AM17" s="39"/>
      <c r="AN17" s="50"/>
      <c r="AO17" s="7" t="str">
        <f t="shared" si="6"/>
        <v>ウォールライト防水型 FL20W×1</v>
      </c>
    </row>
    <row r="18" spans="1:45" ht="18.600000000000001" customHeight="1" x14ac:dyDescent="0.15">
      <c r="A18" s="44" t="s">
        <v>38</v>
      </c>
      <c r="B18" s="45" t="s">
        <v>39</v>
      </c>
      <c r="C18" s="46" t="s">
        <v>31</v>
      </c>
      <c r="D18" s="47"/>
      <c r="E18" s="38">
        <f t="shared" si="0"/>
        <v>6</v>
      </c>
      <c r="F18" s="39">
        <f t="shared" si="1"/>
        <v>2</v>
      </c>
      <c r="G18" s="39">
        <f t="shared" si="2"/>
        <v>0</v>
      </c>
      <c r="H18" s="39">
        <f t="shared" si="3"/>
        <v>0</v>
      </c>
      <c r="I18" s="39">
        <f t="shared" si="4"/>
        <v>0</v>
      </c>
      <c r="J18" s="39"/>
      <c r="K18" s="39"/>
      <c r="L18" s="40"/>
      <c r="M18" s="41">
        <f t="shared" si="5"/>
        <v>8</v>
      </c>
      <c r="N18" s="39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39"/>
      <c r="AH18" s="39"/>
      <c r="AI18" s="39"/>
      <c r="AJ18" s="39"/>
      <c r="AK18" s="39"/>
      <c r="AL18" s="39"/>
      <c r="AM18" s="39"/>
      <c r="AN18" s="50"/>
      <c r="AO18" s="7" t="str">
        <f t="shared" si="6"/>
        <v>直付型 FL40W×1</v>
      </c>
    </row>
    <row r="19" spans="1:45" ht="18.600000000000001" customHeight="1" x14ac:dyDescent="0.15">
      <c r="A19" s="44" t="s">
        <v>40</v>
      </c>
      <c r="B19" s="45" t="s">
        <v>41</v>
      </c>
      <c r="C19" s="46" t="s">
        <v>42</v>
      </c>
      <c r="D19" s="47"/>
      <c r="E19" s="38">
        <f t="shared" si="0"/>
        <v>0</v>
      </c>
      <c r="F19" s="39">
        <f t="shared" si="1"/>
        <v>2</v>
      </c>
      <c r="G19" s="39">
        <f t="shared" si="2"/>
        <v>0</v>
      </c>
      <c r="H19" s="39">
        <f t="shared" si="3"/>
        <v>0</v>
      </c>
      <c r="I19" s="39">
        <f t="shared" si="4"/>
        <v>0</v>
      </c>
      <c r="J19" s="39"/>
      <c r="K19" s="39"/>
      <c r="L19" s="40"/>
      <c r="M19" s="41">
        <f t="shared" si="5"/>
        <v>2</v>
      </c>
      <c r="N19" s="39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39"/>
      <c r="AH19" s="39"/>
      <c r="AI19" s="39"/>
      <c r="AJ19" s="39"/>
      <c r="AK19" s="39"/>
      <c r="AL19" s="39"/>
      <c r="AM19" s="39"/>
      <c r="AN19" s="50"/>
      <c r="AO19" s="7" t="str">
        <f t="shared" si="6"/>
        <v>表示灯片面 FL10W×1</v>
      </c>
    </row>
    <row r="20" spans="1:45" ht="18.600000000000001" customHeight="1" x14ac:dyDescent="0.15">
      <c r="A20" s="44" t="s">
        <v>43</v>
      </c>
      <c r="B20" s="45" t="s">
        <v>44</v>
      </c>
      <c r="C20" s="46" t="s">
        <v>42</v>
      </c>
      <c r="D20" s="47"/>
      <c r="E20" s="38">
        <f t="shared" si="0"/>
        <v>0</v>
      </c>
      <c r="F20" s="39">
        <f t="shared" si="1"/>
        <v>0</v>
      </c>
      <c r="G20" s="39">
        <f t="shared" si="2"/>
        <v>0</v>
      </c>
      <c r="H20" s="39">
        <f t="shared" si="3"/>
        <v>0</v>
      </c>
      <c r="I20" s="39">
        <f t="shared" si="4"/>
        <v>0</v>
      </c>
      <c r="J20" s="39"/>
      <c r="K20" s="39"/>
      <c r="L20" s="40"/>
      <c r="M20" s="41">
        <f t="shared" si="5"/>
        <v>0</v>
      </c>
      <c r="N20" s="39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39"/>
      <c r="AH20" s="39"/>
      <c r="AI20" s="39"/>
      <c r="AJ20" s="39"/>
      <c r="AK20" s="39"/>
      <c r="AL20" s="39"/>
      <c r="AM20" s="39"/>
      <c r="AN20" s="50"/>
      <c r="AO20" s="7" t="str">
        <f t="shared" si="6"/>
        <v>表示灯両面 FL10W×1</v>
      </c>
    </row>
    <row r="21" spans="1:45" ht="18.600000000000001" customHeight="1" x14ac:dyDescent="0.15">
      <c r="A21" s="44" t="s">
        <v>45</v>
      </c>
      <c r="B21" s="45" t="s">
        <v>46</v>
      </c>
      <c r="C21" s="46" t="s">
        <v>47</v>
      </c>
      <c r="D21" s="47"/>
      <c r="E21" s="38">
        <f t="shared" si="0"/>
        <v>1</v>
      </c>
      <c r="F21" s="39">
        <f t="shared" si="1"/>
        <v>0</v>
      </c>
      <c r="G21" s="39">
        <f t="shared" si="2"/>
        <v>0</v>
      </c>
      <c r="H21" s="39">
        <f t="shared" si="3"/>
        <v>0</v>
      </c>
      <c r="I21" s="39">
        <f t="shared" si="4"/>
        <v>0</v>
      </c>
      <c r="J21" s="39"/>
      <c r="K21" s="39"/>
      <c r="L21" s="40"/>
      <c r="M21" s="41">
        <f t="shared" si="5"/>
        <v>1</v>
      </c>
      <c r="N21" s="39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39"/>
      <c r="AH21" s="39"/>
      <c r="AI21" s="39"/>
      <c r="AJ21" s="39"/>
      <c r="AK21" s="39"/>
      <c r="AL21" s="39"/>
      <c r="AM21" s="39"/>
      <c r="AN21" s="50"/>
      <c r="AO21" s="7" t="str">
        <f t="shared" si="6"/>
        <v>ホームライト FCL３２W×2</v>
      </c>
    </row>
    <row r="22" spans="1:45" ht="18.600000000000001" customHeight="1" x14ac:dyDescent="0.15">
      <c r="A22" s="44" t="s">
        <v>48</v>
      </c>
      <c r="B22" s="45" t="s">
        <v>49</v>
      </c>
      <c r="C22" s="46" t="s">
        <v>42</v>
      </c>
      <c r="D22" s="47"/>
      <c r="E22" s="38">
        <f t="shared" si="0"/>
        <v>4</v>
      </c>
      <c r="F22" s="39">
        <f t="shared" si="1"/>
        <v>2</v>
      </c>
      <c r="G22" s="39">
        <f t="shared" si="2"/>
        <v>2</v>
      </c>
      <c r="H22" s="39">
        <f t="shared" si="3"/>
        <v>2</v>
      </c>
      <c r="I22" s="39">
        <f t="shared" si="4"/>
        <v>0</v>
      </c>
      <c r="J22" s="39"/>
      <c r="K22" s="39"/>
      <c r="L22" s="40"/>
      <c r="M22" s="41">
        <f t="shared" si="5"/>
        <v>10</v>
      </c>
      <c r="N22" s="39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39"/>
      <c r="AH22" s="39"/>
      <c r="AI22" s="39"/>
      <c r="AJ22" s="39"/>
      <c r="AK22" s="39"/>
      <c r="AL22" s="39"/>
      <c r="AM22" s="39"/>
      <c r="AN22" s="50"/>
      <c r="AO22" s="7" t="str">
        <f t="shared" si="6"/>
        <v>避難口誘導灯片面P吊 FL10W×1</v>
      </c>
    </row>
    <row r="23" spans="1:45" ht="18.600000000000001" customHeight="1" x14ac:dyDescent="0.15">
      <c r="A23" s="44" t="s">
        <v>50</v>
      </c>
      <c r="B23" s="45" t="s">
        <v>51</v>
      </c>
      <c r="C23" s="46" t="s">
        <v>42</v>
      </c>
      <c r="D23" s="47"/>
      <c r="E23" s="38">
        <f t="shared" si="0"/>
        <v>4</v>
      </c>
      <c r="F23" s="39">
        <f t="shared" si="1"/>
        <v>3</v>
      </c>
      <c r="G23" s="39">
        <f t="shared" si="2"/>
        <v>3</v>
      </c>
      <c r="H23" s="39">
        <f t="shared" si="3"/>
        <v>3</v>
      </c>
      <c r="I23" s="39">
        <f t="shared" si="4"/>
        <v>0</v>
      </c>
      <c r="J23" s="39"/>
      <c r="K23" s="39"/>
      <c r="L23" s="40"/>
      <c r="M23" s="41">
        <f t="shared" si="5"/>
        <v>13</v>
      </c>
      <c r="N23" s="39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39"/>
      <c r="AH23" s="39"/>
      <c r="AI23" s="39"/>
      <c r="AJ23" s="39"/>
      <c r="AK23" s="39"/>
      <c r="AL23" s="39"/>
      <c r="AM23" s="39"/>
      <c r="AN23" s="50"/>
      <c r="AO23" s="7" t="str">
        <f t="shared" si="6"/>
        <v>避難口誘導灯両面P吊 FL10W×1</v>
      </c>
    </row>
    <row r="24" spans="1:45" ht="18.600000000000001" customHeight="1" x14ac:dyDescent="0.15">
      <c r="A24" s="44" t="s">
        <v>52</v>
      </c>
      <c r="B24" s="45" t="s">
        <v>53</v>
      </c>
      <c r="C24" s="46" t="s">
        <v>54</v>
      </c>
      <c r="D24" s="52"/>
      <c r="E24" s="38">
        <f t="shared" si="0"/>
        <v>5</v>
      </c>
      <c r="F24" s="39">
        <f t="shared" si="1"/>
        <v>1</v>
      </c>
      <c r="G24" s="39">
        <f t="shared" si="2"/>
        <v>0</v>
      </c>
      <c r="H24" s="39">
        <f t="shared" si="3"/>
        <v>0</v>
      </c>
      <c r="I24" s="39">
        <f t="shared" si="4"/>
        <v>0</v>
      </c>
      <c r="J24" s="39"/>
      <c r="K24" s="39"/>
      <c r="L24" s="53"/>
      <c r="M24" s="41">
        <f t="shared" si="5"/>
        <v>6</v>
      </c>
      <c r="N24" s="54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39"/>
      <c r="AH24" s="54"/>
      <c r="AI24" s="54"/>
      <c r="AJ24" s="54"/>
      <c r="AK24" s="54"/>
      <c r="AL24" s="54"/>
      <c r="AM24" s="54"/>
      <c r="AN24" s="50"/>
      <c r="AO24" s="7" t="str">
        <f t="shared" si="6"/>
        <v>直付型コップ型 IL60W×１</v>
      </c>
    </row>
    <row r="25" spans="1:45" ht="18.600000000000001" customHeight="1" x14ac:dyDescent="0.15">
      <c r="A25" s="44" t="s">
        <v>55</v>
      </c>
      <c r="B25" s="45" t="s">
        <v>56</v>
      </c>
      <c r="C25" s="46" t="s">
        <v>54</v>
      </c>
      <c r="D25" s="52"/>
      <c r="E25" s="38">
        <f t="shared" si="0"/>
        <v>0</v>
      </c>
      <c r="F25" s="39">
        <f t="shared" si="1"/>
        <v>0</v>
      </c>
      <c r="G25" s="39">
        <f t="shared" si="2"/>
        <v>0</v>
      </c>
      <c r="H25" s="39">
        <f t="shared" si="3"/>
        <v>0</v>
      </c>
      <c r="I25" s="39">
        <f t="shared" si="4"/>
        <v>0</v>
      </c>
      <c r="J25" s="39"/>
      <c r="K25" s="39"/>
      <c r="L25" s="53"/>
      <c r="M25" s="41">
        <f t="shared" si="5"/>
        <v>0</v>
      </c>
      <c r="N25" s="54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39"/>
      <c r="AH25" s="54"/>
      <c r="AI25" s="54"/>
      <c r="AJ25" s="54"/>
      <c r="AK25" s="54"/>
      <c r="AL25" s="54"/>
      <c r="AM25" s="54"/>
      <c r="AN25" s="50"/>
      <c r="AO25" s="7" t="str">
        <f t="shared" si="6"/>
        <v>直付型コップ型防水型 IL60W×１</v>
      </c>
      <c r="AS25" s="51"/>
    </row>
    <row r="26" spans="1:45" ht="18.600000000000001" customHeight="1" x14ac:dyDescent="0.15">
      <c r="A26" s="44" t="s">
        <v>57</v>
      </c>
      <c r="B26" s="45" t="s">
        <v>58</v>
      </c>
      <c r="C26" s="46" t="s">
        <v>59</v>
      </c>
      <c r="D26" s="56"/>
      <c r="E26" s="38">
        <f t="shared" si="0"/>
        <v>0</v>
      </c>
      <c r="F26" s="39">
        <f t="shared" si="1"/>
        <v>0</v>
      </c>
      <c r="G26" s="39">
        <f t="shared" si="2"/>
        <v>1</v>
      </c>
      <c r="H26" s="39">
        <f t="shared" si="3"/>
        <v>2</v>
      </c>
      <c r="I26" s="39">
        <f t="shared" si="4"/>
        <v>0</v>
      </c>
      <c r="J26" s="39"/>
      <c r="K26" s="39"/>
      <c r="L26" s="53"/>
      <c r="M26" s="41">
        <f t="shared" si="5"/>
        <v>3</v>
      </c>
      <c r="N26" s="54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39"/>
      <c r="AH26" s="54"/>
      <c r="AI26" s="54"/>
      <c r="AJ26" s="54"/>
      <c r="AK26" s="54"/>
      <c r="AL26" s="54"/>
      <c r="AM26" s="54"/>
      <c r="AN26" s="50"/>
      <c r="AO26" s="7" t="str">
        <f t="shared" si="6"/>
        <v>投光器防水型 HF400W×1</v>
      </c>
    </row>
    <row r="27" spans="1:45" ht="18.600000000000001" customHeight="1" x14ac:dyDescent="0.15">
      <c r="A27" s="44" t="s">
        <v>60</v>
      </c>
      <c r="B27" s="45" t="s">
        <v>61</v>
      </c>
      <c r="C27" s="46" t="s">
        <v>62</v>
      </c>
      <c r="D27" s="47"/>
      <c r="E27" s="38">
        <f t="shared" si="0"/>
        <v>4</v>
      </c>
      <c r="F27" s="39">
        <f t="shared" si="1"/>
        <v>0</v>
      </c>
      <c r="G27" s="39">
        <f t="shared" si="2"/>
        <v>0</v>
      </c>
      <c r="H27" s="39">
        <f t="shared" si="3"/>
        <v>0</v>
      </c>
      <c r="I27" s="39">
        <f t="shared" si="4"/>
        <v>0</v>
      </c>
      <c r="J27" s="39"/>
      <c r="K27" s="39"/>
      <c r="L27" s="53"/>
      <c r="M27" s="41">
        <f t="shared" si="5"/>
        <v>4</v>
      </c>
      <c r="N27" s="54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39"/>
      <c r="AH27" s="54"/>
      <c r="AI27" s="54"/>
      <c r="AJ27" s="54"/>
      <c r="AK27" s="54"/>
      <c r="AL27" s="54"/>
      <c r="AM27" s="54"/>
      <c r="AN27" s="50"/>
      <c r="AO27" s="7" t="str">
        <f t="shared" si="6"/>
        <v>外灯 HF250W×1</v>
      </c>
    </row>
    <row r="28" spans="1:45" ht="18.600000000000001" customHeight="1" x14ac:dyDescent="0.15">
      <c r="A28" s="44" t="s">
        <v>63</v>
      </c>
      <c r="B28" s="45" t="s">
        <v>64</v>
      </c>
      <c r="C28" s="46" t="s">
        <v>37</v>
      </c>
      <c r="D28" s="56"/>
      <c r="E28" s="38">
        <f t="shared" si="0"/>
        <v>0</v>
      </c>
      <c r="F28" s="39">
        <f t="shared" si="1"/>
        <v>0</v>
      </c>
      <c r="G28" s="39">
        <f t="shared" si="2"/>
        <v>0</v>
      </c>
      <c r="H28" s="39">
        <f t="shared" si="3"/>
        <v>0</v>
      </c>
      <c r="I28" s="39">
        <f t="shared" si="4"/>
        <v>0</v>
      </c>
      <c r="J28" s="39"/>
      <c r="K28" s="39"/>
      <c r="L28" s="53"/>
      <c r="M28" s="41">
        <f t="shared" si="5"/>
        <v>0</v>
      </c>
      <c r="N28" s="54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39"/>
      <c r="AH28" s="54"/>
      <c r="AI28" s="54"/>
      <c r="AJ28" s="54"/>
      <c r="AK28" s="54"/>
      <c r="AL28" s="54"/>
      <c r="AM28" s="54"/>
      <c r="AN28" s="50"/>
      <c r="AO28" s="7" t="str">
        <f t="shared" si="6"/>
        <v>直付防水型 FL20W×1</v>
      </c>
    </row>
    <row r="29" spans="1:45" ht="18.600000000000001" customHeight="1" x14ac:dyDescent="0.15">
      <c r="A29" s="44" t="s">
        <v>65</v>
      </c>
      <c r="B29" s="45" t="s">
        <v>66</v>
      </c>
      <c r="C29" s="46" t="s">
        <v>67</v>
      </c>
      <c r="D29" s="56"/>
      <c r="E29" s="38">
        <f t="shared" si="0"/>
        <v>0</v>
      </c>
      <c r="F29" s="39">
        <f t="shared" si="1"/>
        <v>0</v>
      </c>
      <c r="G29" s="39">
        <f t="shared" si="2"/>
        <v>4</v>
      </c>
      <c r="H29" s="39">
        <f t="shared" si="3"/>
        <v>4</v>
      </c>
      <c r="I29" s="39">
        <f t="shared" si="4"/>
        <v>0</v>
      </c>
      <c r="J29" s="39"/>
      <c r="K29" s="39"/>
      <c r="L29" s="53"/>
      <c r="M29" s="41">
        <f t="shared" si="5"/>
        <v>8</v>
      </c>
      <c r="N29" s="54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39"/>
      <c r="AH29" s="54"/>
      <c r="AI29" s="54"/>
      <c r="AJ29" s="54"/>
      <c r="AK29" s="54"/>
      <c r="AL29" s="54"/>
      <c r="AM29" s="54"/>
      <c r="AN29" s="50"/>
      <c r="AO29" s="7" t="str">
        <f t="shared" si="6"/>
        <v>非常侵入口灯 IL５W×1</v>
      </c>
      <c r="AR29" s="51"/>
    </row>
    <row r="30" spans="1:45" ht="18.600000000000001" customHeight="1" x14ac:dyDescent="0.15">
      <c r="A30" s="44" t="s">
        <v>68</v>
      </c>
      <c r="B30" s="45" t="s">
        <v>69</v>
      </c>
      <c r="C30" s="46" t="s">
        <v>42</v>
      </c>
      <c r="D30" s="56"/>
      <c r="E30" s="38">
        <f t="shared" si="0"/>
        <v>5</v>
      </c>
      <c r="F30" s="39">
        <f t="shared" si="1"/>
        <v>2</v>
      </c>
      <c r="G30" s="39">
        <f t="shared" si="2"/>
        <v>0</v>
      </c>
      <c r="H30" s="39">
        <f t="shared" si="3"/>
        <v>0</v>
      </c>
      <c r="I30" s="39">
        <f t="shared" si="4"/>
        <v>0</v>
      </c>
      <c r="J30" s="39"/>
      <c r="K30" s="39"/>
      <c r="L30" s="53"/>
      <c r="M30" s="41">
        <f t="shared" si="5"/>
        <v>7</v>
      </c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39"/>
      <c r="AH30" s="54"/>
      <c r="AI30" s="54"/>
      <c r="AJ30" s="54"/>
      <c r="AK30" s="54"/>
      <c r="AL30" s="54"/>
      <c r="AM30" s="54"/>
      <c r="AN30" s="50"/>
      <c r="AO30" s="7" t="str">
        <f t="shared" si="6"/>
        <v>ミラーブラケット FL10W×1</v>
      </c>
    </row>
    <row r="31" spans="1:45" ht="18.600000000000001" customHeight="1" x14ac:dyDescent="0.15">
      <c r="A31" s="44" t="s">
        <v>70</v>
      </c>
      <c r="B31" s="45" t="s">
        <v>71</v>
      </c>
      <c r="C31" s="46" t="s">
        <v>72</v>
      </c>
      <c r="D31" s="56"/>
      <c r="E31" s="38">
        <f t="shared" si="0"/>
        <v>1</v>
      </c>
      <c r="F31" s="39">
        <f t="shared" si="1"/>
        <v>0</v>
      </c>
      <c r="G31" s="39">
        <f t="shared" si="2"/>
        <v>0</v>
      </c>
      <c r="H31" s="39">
        <f t="shared" si="3"/>
        <v>0</v>
      </c>
      <c r="I31" s="39">
        <f t="shared" si="4"/>
        <v>0</v>
      </c>
      <c r="J31" s="39"/>
      <c r="K31" s="39"/>
      <c r="L31" s="53"/>
      <c r="M31" s="41">
        <f t="shared" si="5"/>
        <v>1</v>
      </c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39"/>
      <c r="AH31" s="54"/>
      <c r="AI31" s="54"/>
      <c r="AJ31" s="54"/>
      <c r="AK31" s="54"/>
      <c r="AL31" s="54"/>
      <c r="AM31" s="54"/>
      <c r="AN31" s="50"/>
      <c r="AO31" s="7" t="str">
        <f t="shared" si="6"/>
        <v>直付型棚下灯 FL15W×1</v>
      </c>
    </row>
    <row r="32" spans="1:45" ht="18.600000000000001" customHeight="1" x14ac:dyDescent="0.15">
      <c r="A32" s="44" t="s">
        <v>73</v>
      </c>
      <c r="B32" s="45" t="s">
        <v>39</v>
      </c>
      <c r="C32" s="46" t="s">
        <v>74</v>
      </c>
      <c r="D32" s="56"/>
      <c r="E32" s="38">
        <f t="shared" si="0"/>
        <v>0</v>
      </c>
      <c r="F32" s="39">
        <f t="shared" si="1"/>
        <v>2</v>
      </c>
      <c r="G32" s="39">
        <f t="shared" si="2"/>
        <v>0</v>
      </c>
      <c r="H32" s="39">
        <f t="shared" si="3"/>
        <v>0</v>
      </c>
      <c r="I32" s="39">
        <f t="shared" si="4"/>
        <v>0</v>
      </c>
      <c r="J32" s="39"/>
      <c r="K32" s="39"/>
      <c r="L32" s="53"/>
      <c r="M32" s="41">
        <f t="shared" si="5"/>
        <v>2</v>
      </c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39"/>
      <c r="AH32" s="54"/>
      <c r="AI32" s="54"/>
      <c r="AJ32" s="54"/>
      <c r="AK32" s="54"/>
      <c r="AL32" s="54"/>
      <c r="AM32" s="54"/>
      <c r="AN32" s="50"/>
      <c r="AO32" s="7" t="str">
        <f t="shared" si="6"/>
        <v>直付型 FL40W×4</v>
      </c>
    </row>
    <row r="33" spans="1:41" ht="18.600000000000001" customHeight="1" x14ac:dyDescent="0.15">
      <c r="A33" s="57"/>
      <c r="B33" s="58"/>
      <c r="C33" s="59"/>
      <c r="D33" s="60"/>
      <c r="E33" s="61">
        <f t="shared" si="0"/>
        <v>0</v>
      </c>
      <c r="F33" s="62">
        <f t="shared" si="1"/>
        <v>0</v>
      </c>
      <c r="G33" s="62">
        <f t="shared" si="2"/>
        <v>0</v>
      </c>
      <c r="H33" s="62">
        <f t="shared" si="3"/>
        <v>0</v>
      </c>
      <c r="I33" s="62">
        <f t="shared" si="4"/>
        <v>0</v>
      </c>
      <c r="J33" s="62"/>
      <c r="K33" s="62"/>
      <c r="L33" s="63"/>
      <c r="M33" s="64">
        <f t="shared" si="5"/>
        <v>0</v>
      </c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5"/>
      <c r="AO33" s="7" t="str">
        <f t="shared" si="6"/>
        <v/>
      </c>
    </row>
    <row r="34" spans="1:41" ht="20.100000000000001" customHeight="1" x14ac:dyDescent="0.15">
      <c r="A34" s="135" t="s">
        <v>4</v>
      </c>
      <c r="B34" s="136"/>
      <c r="C34" s="137"/>
      <c r="D34" s="28" t="s">
        <v>5</v>
      </c>
      <c r="E34" s="132" t="s">
        <v>6</v>
      </c>
      <c r="F34" s="105" t="s">
        <v>7</v>
      </c>
      <c r="G34" s="105" t="s">
        <v>8</v>
      </c>
      <c r="H34" s="105" t="s">
        <v>9</v>
      </c>
      <c r="I34" s="105" t="s">
        <v>10</v>
      </c>
      <c r="J34" s="105"/>
      <c r="K34" s="105"/>
      <c r="L34" s="158"/>
      <c r="M34" s="155" t="s">
        <v>11</v>
      </c>
      <c r="N34" s="105"/>
      <c r="O34" s="105"/>
      <c r="P34" s="105"/>
      <c r="Q34" s="152"/>
      <c r="R34" s="105"/>
      <c r="S34" s="105"/>
      <c r="T34" s="105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05"/>
      <c r="AH34" s="105"/>
      <c r="AI34" s="105"/>
      <c r="AJ34" s="105"/>
      <c r="AK34" s="105"/>
      <c r="AL34" s="29"/>
      <c r="AM34" s="105"/>
      <c r="AN34" s="96"/>
    </row>
    <row r="35" spans="1:41" ht="20.100000000000001" customHeight="1" x14ac:dyDescent="0.15">
      <c r="A35" s="138"/>
      <c r="B35" s="139"/>
      <c r="C35" s="140"/>
      <c r="D35" s="30" t="s">
        <v>12</v>
      </c>
      <c r="E35" s="133"/>
      <c r="F35" s="106"/>
      <c r="G35" s="106"/>
      <c r="H35" s="106"/>
      <c r="I35" s="106"/>
      <c r="J35" s="106"/>
      <c r="K35" s="106"/>
      <c r="L35" s="159"/>
      <c r="M35" s="156"/>
      <c r="N35" s="106"/>
      <c r="O35" s="106"/>
      <c r="P35" s="106"/>
      <c r="Q35" s="153"/>
      <c r="R35" s="106"/>
      <c r="S35" s="106"/>
      <c r="T35" s="106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06"/>
      <c r="AH35" s="106"/>
      <c r="AI35" s="106"/>
      <c r="AJ35" s="106"/>
      <c r="AK35" s="106"/>
      <c r="AL35" s="31"/>
      <c r="AM35" s="106"/>
      <c r="AN35" s="97"/>
    </row>
    <row r="36" spans="1:41" ht="20.100000000000001" customHeight="1" x14ac:dyDescent="0.15">
      <c r="A36" s="138"/>
      <c r="B36" s="139"/>
      <c r="C36" s="140"/>
      <c r="D36" s="30" t="s">
        <v>13</v>
      </c>
      <c r="E36" s="133"/>
      <c r="F36" s="106"/>
      <c r="G36" s="106"/>
      <c r="H36" s="106"/>
      <c r="I36" s="106"/>
      <c r="J36" s="106"/>
      <c r="K36" s="106"/>
      <c r="L36" s="159"/>
      <c r="M36" s="156"/>
      <c r="N36" s="106"/>
      <c r="O36" s="106"/>
      <c r="P36" s="106"/>
      <c r="Q36" s="153"/>
      <c r="R36" s="106"/>
      <c r="S36" s="106"/>
      <c r="T36" s="106"/>
      <c r="U36" s="153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06"/>
      <c r="AH36" s="106"/>
      <c r="AI36" s="106"/>
      <c r="AJ36" s="106"/>
      <c r="AK36" s="106"/>
      <c r="AL36" s="31"/>
      <c r="AM36" s="106"/>
      <c r="AN36" s="97"/>
    </row>
    <row r="37" spans="1:41" ht="20.100000000000001" customHeight="1" x14ac:dyDescent="0.15">
      <c r="A37" s="141"/>
      <c r="B37" s="142"/>
      <c r="C37" s="143"/>
      <c r="D37" s="32" t="s">
        <v>14</v>
      </c>
      <c r="E37" s="134"/>
      <c r="F37" s="107"/>
      <c r="G37" s="107"/>
      <c r="H37" s="107"/>
      <c r="I37" s="107"/>
      <c r="J37" s="107"/>
      <c r="K37" s="107"/>
      <c r="L37" s="160"/>
      <c r="M37" s="157"/>
      <c r="N37" s="107"/>
      <c r="O37" s="107"/>
      <c r="P37" s="107"/>
      <c r="Q37" s="154"/>
      <c r="R37" s="107"/>
      <c r="S37" s="107"/>
      <c r="T37" s="107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07"/>
      <c r="AH37" s="107"/>
      <c r="AI37" s="107"/>
      <c r="AJ37" s="107"/>
      <c r="AK37" s="107"/>
      <c r="AL37" s="33"/>
      <c r="AM37" s="107"/>
      <c r="AN37" s="98"/>
    </row>
    <row r="38" spans="1:41" ht="18.600000000000001" customHeight="1" x14ac:dyDescent="0.15">
      <c r="A38" s="44" t="s">
        <v>75</v>
      </c>
      <c r="B38" s="66" t="s">
        <v>28</v>
      </c>
      <c r="C38" s="67" t="s">
        <v>76</v>
      </c>
      <c r="D38" s="68"/>
      <c r="E38" s="69">
        <f>AN100</f>
        <v>8</v>
      </c>
      <c r="F38" s="70">
        <f>AN162</f>
        <v>7</v>
      </c>
      <c r="G38" s="70">
        <f>AN224</f>
        <v>7</v>
      </c>
      <c r="H38" s="70">
        <f>AN286</f>
        <v>7</v>
      </c>
      <c r="I38" s="70">
        <f>AN348</f>
        <v>0</v>
      </c>
      <c r="J38" s="70"/>
      <c r="K38" s="70"/>
      <c r="L38" s="71"/>
      <c r="M38" s="72">
        <f t="shared" si="5"/>
        <v>29</v>
      </c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3"/>
      <c r="AO38" s="7" t="str">
        <f t="shared" ref="AO38:AO63" si="7">_xlfn.TEXTJOIN(" ",,B38:C38)</f>
        <v>埋込型 FHF32W×1</v>
      </c>
    </row>
    <row r="39" spans="1:41" ht="18.600000000000001" customHeight="1" x14ac:dyDescent="0.15">
      <c r="A39" s="34" t="s">
        <v>77</v>
      </c>
      <c r="B39" s="35" t="s">
        <v>28</v>
      </c>
      <c r="C39" s="74" t="s">
        <v>78</v>
      </c>
      <c r="D39" s="37"/>
      <c r="E39" s="38">
        <f>AN101</f>
        <v>3</v>
      </c>
      <c r="F39" s="39">
        <f>AN163</f>
        <v>3</v>
      </c>
      <c r="G39" s="39">
        <f>AN225</f>
        <v>3</v>
      </c>
      <c r="H39" s="39">
        <f>AN287</f>
        <v>3</v>
      </c>
      <c r="I39" s="39">
        <f>AN349</f>
        <v>0</v>
      </c>
      <c r="J39" s="39"/>
      <c r="K39" s="39"/>
      <c r="L39" s="40"/>
      <c r="M39" s="41">
        <f t="shared" si="5"/>
        <v>12</v>
      </c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50"/>
      <c r="AO39" s="7" t="str">
        <f t="shared" si="7"/>
        <v>埋込型 FHF15W×1</v>
      </c>
    </row>
    <row r="40" spans="1:41" ht="18.600000000000001" customHeight="1" x14ac:dyDescent="0.15">
      <c r="A40" s="34" t="s">
        <v>79</v>
      </c>
      <c r="B40" s="35" t="s">
        <v>80</v>
      </c>
      <c r="C40" s="74" t="s">
        <v>81</v>
      </c>
      <c r="D40" s="37"/>
      <c r="E40" s="38">
        <f t="shared" ref="E40:E64" si="8">AN102</f>
        <v>5</v>
      </c>
      <c r="F40" s="39">
        <f t="shared" ref="F40:F64" si="9">AN164</f>
        <v>4</v>
      </c>
      <c r="G40" s="39">
        <f t="shared" ref="G40:G64" si="10">AN226</f>
        <v>4</v>
      </c>
      <c r="H40" s="39">
        <f>AN288</f>
        <v>4</v>
      </c>
      <c r="I40" s="39">
        <f t="shared" ref="I40:I64" si="11">AN350</f>
        <v>0</v>
      </c>
      <c r="J40" s="39"/>
      <c r="K40" s="39"/>
      <c r="L40" s="40"/>
      <c r="M40" s="41">
        <f t="shared" si="5"/>
        <v>17</v>
      </c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50"/>
      <c r="AO40" s="7" t="str">
        <f t="shared" si="7"/>
        <v>ブラケット FL20W×1</v>
      </c>
    </row>
    <row r="41" spans="1:41" ht="18.600000000000001" customHeight="1" x14ac:dyDescent="0.15">
      <c r="A41" s="34" t="s">
        <v>82</v>
      </c>
      <c r="B41" s="35" t="s">
        <v>19</v>
      </c>
      <c r="C41" s="74" t="s">
        <v>81</v>
      </c>
      <c r="D41" s="37"/>
      <c r="E41" s="38">
        <f t="shared" si="8"/>
        <v>5</v>
      </c>
      <c r="F41" s="39">
        <f t="shared" si="9"/>
        <v>4</v>
      </c>
      <c r="G41" s="39">
        <f t="shared" si="10"/>
        <v>0</v>
      </c>
      <c r="H41" s="39">
        <f t="shared" ref="H41:H64" si="12">AN289</f>
        <v>0</v>
      </c>
      <c r="I41" s="39">
        <f t="shared" si="11"/>
        <v>0</v>
      </c>
      <c r="J41" s="39"/>
      <c r="K41" s="39"/>
      <c r="L41" s="40"/>
      <c r="M41" s="41">
        <f t="shared" si="5"/>
        <v>9</v>
      </c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50"/>
      <c r="AO41" s="7" t="str">
        <f t="shared" si="7"/>
        <v>逆富士型 FL20W×1</v>
      </c>
    </row>
    <row r="42" spans="1:41" ht="18.600000000000001" customHeight="1" x14ac:dyDescent="0.15">
      <c r="A42" s="34" t="s">
        <v>83</v>
      </c>
      <c r="B42" s="35" t="s">
        <v>84</v>
      </c>
      <c r="C42" s="74" t="s">
        <v>24</v>
      </c>
      <c r="D42" s="56"/>
      <c r="E42" s="38">
        <f t="shared" si="8"/>
        <v>10</v>
      </c>
      <c r="F42" s="39">
        <f t="shared" si="9"/>
        <v>0</v>
      </c>
      <c r="G42" s="39">
        <f t="shared" si="10"/>
        <v>0</v>
      </c>
      <c r="H42" s="39">
        <f t="shared" si="12"/>
        <v>0</v>
      </c>
      <c r="I42" s="39">
        <f t="shared" si="11"/>
        <v>0</v>
      </c>
      <c r="J42" s="39"/>
      <c r="K42" s="39"/>
      <c r="L42" s="53"/>
      <c r="M42" s="41">
        <f t="shared" si="5"/>
        <v>10</v>
      </c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39"/>
      <c r="AH42" s="54"/>
      <c r="AI42" s="54"/>
      <c r="AJ42" s="54"/>
      <c r="AK42" s="54"/>
      <c r="AL42" s="54"/>
      <c r="AM42" s="54"/>
      <c r="AN42" s="50"/>
      <c r="AO42" s="7" t="str">
        <f t="shared" si="7"/>
        <v>直付型反射板付防湿型 FL40W×1</v>
      </c>
    </row>
    <row r="43" spans="1:41" ht="18.600000000000001" customHeight="1" x14ac:dyDescent="0.15">
      <c r="A43" s="34" t="s">
        <v>85</v>
      </c>
      <c r="B43" s="35" t="s">
        <v>86</v>
      </c>
      <c r="C43" s="74" t="s">
        <v>87</v>
      </c>
      <c r="D43" s="56"/>
      <c r="E43" s="38">
        <f t="shared" si="8"/>
        <v>0</v>
      </c>
      <c r="F43" s="39">
        <f t="shared" si="9"/>
        <v>0</v>
      </c>
      <c r="G43" s="39">
        <f t="shared" si="10"/>
        <v>0</v>
      </c>
      <c r="H43" s="39">
        <f t="shared" si="12"/>
        <v>0</v>
      </c>
      <c r="I43" s="39">
        <f t="shared" si="11"/>
        <v>4</v>
      </c>
      <c r="J43" s="39"/>
      <c r="K43" s="39"/>
      <c r="L43" s="53"/>
      <c r="M43" s="41">
        <f t="shared" si="5"/>
        <v>4</v>
      </c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39"/>
      <c r="AH43" s="54"/>
      <c r="AI43" s="54"/>
      <c r="AJ43" s="54"/>
      <c r="AK43" s="54"/>
      <c r="AL43" s="54"/>
      <c r="AM43" s="54"/>
      <c r="AN43" s="50"/>
      <c r="AO43" s="7" t="str">
        <f t="shared" si="7"/>
        <v>ウォールライト防水型 FL10W×1</v>
      </c>
    </row>
    <row r="44" spans="1:41" ht="18.600000000000001" customHeight="1" x14ac:dyDescent="0.15">
      <c r="A44" s="44" t="s">
        <v>88</v>
      </c>
      <c r="B44" s="35" t="s">
        <v>89</v>
      </c>
      <c r="C44" s="74" t="s">
        <v>24</v>
      </c>
      <c r="D44" s="56"/>
      <c r="E44" s="38">
        <f t="shared" si="8"/>
        <v>0</v>
      </c>
      <c r="F44" s="39">
        <f t="shared" si="9"/>
        <v>0</v>
      </c>
      <c r="G44" s="39">
        <f t="shared" si="10"/>
        <v>0</v>
      </c>
      <c r="H44" s="39">
        <f t="shared" si="12"/>
        <v>0</v>
      </c>
      <c r="I44" s="39">
        <f t="shared" si="11"/>
        <v>18</v>
      </c>
      <c r="J44" s="39"/>
      <c r="K44" s="39"/>
      <c r="L44" s="53"/>
      <c r="M44" s="41">
        <f t="shared" si="5"/>
        <v>18</v>
      </c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39"/>
      <c r="AH44" s="54"/>
      <c r="AI44" s="54"/>
      <c r="AJ44" s="54"/>
      <c r="AK44" s="54"/>
      <c r="AL44" s="54"/>
      <c r="AM44" s="54"/>
      <c r="AN44" s="50"/>
      <c r="AO44" s="7" t="str">
        <f t="shared" si="7"/>
        <v>直付型 FL40W×1</v>
      </c>
    </row>
    <row r="45" spans="1:41" ht="18.600000000000001" customHeight="1" x14ac:dyDescent="0.15">
      <c r="A45" s="44" t="s">
        <v>90</v>
      </c>
      <c r="B45" s="35" t="s">
        <v>89</v>
      </c>
      <c r="C45" s="74" t="s">
        <v>17</v>
      </c>
      <c r="D45" s="56"/>
      <c r="E45" s="38">
        <f t="shared" si="8"/>
        <v>0</v>
      </c>
      <c r="F45" s="39">
        <f t="shared" si="9"/>
        <v>30</v>
      </c>
      <c r="G45" s="39">
        <f t="shared" si="10"/>
        <v>0</v>
      </c>
      <c r="H45" s="39">
        <f t="shared" si="12"/>
        <v>0</v>
      </c>
      <c r="I45" s="39">
        <f t="shared" si="11"/>
        <v>23</v>
      </c>
      <c r="J45" s="39"/>
      <c r="K45" s="39"/>
      <c r="L45" s="53"/>
      <c r="M45" s="41">
        <f t="shared" si="5"/>
        <v>53</v>
      </c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39"/>
      <c r="AH45" s="54"/>
      <c r="AI45" s="54"/>
      <c r="AJ45" s="54"/>
      <c r="AK45" s="54"/>
      <c r="AL45" s="54"/>
      <c r="AM45" s="54"/>
      <c r="AN45" s="50"/>
      <c r="AO45" s="7" t="str">
        <f t="shared" si="7"/>
        <v>直付型 FL40W×2</v>
      </c>
    </row>
    <row r="46" spans="1:41" ht="18.600000000000001" customHeight="1" x14ac:dyDescent="0.15">
      <c r="A46" s="44" t="s">
        <v>91</v>
      </c>
      <c r="B46" s="35" t="s">
        <v>92</v>
      </c>
      <c r="C46" s="74" t="s">
        <v>17</v>
      </c>
      <c r="D46" s="56"/>
      <c r="E46" s="38">
        <f t="shared" si="8"/>
        <v>0</v>
      </c>
      <c r="F46" s="39">
        <f t="shared" si="9"/>
        <v>0</v>
      </c>
      <c r="G46" s="39">
        <f t="shared" si="10"/>
        <v>0</v>
      </c>
      <c r="H46" s="39">
        <f t="shared" si="12"/>
        <v>0</v>
      </c>
      <c r="I46" s="39">
        <f t="shared" si="11"/>
        <v>2</v>
      </c>
      <c r="J46" s="39"/>
      <c r="K46" s="39"/>
      <c r="L46" s="53"/>
      <c r="M46" s="41">
        <f t="shared" si="5"/>
        <v>2</v>
      </c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39"/>
      <c r="AH46" s="54"/>
      <c r="AI46" s="54"/>
      <c r="AJ46" s="54"/>
      <c r="AK46" s="54"/>
      <c r="AL46" s="54"/>
      <c r="AM46" s="54"/>
      <c r="AN46" s="50"/>
      <c r="AO46" s="7" t="str">
        <f t="shared" si="7"/>
        <v>コーナーライト FL40W×2</v>
      </c>
    </row>
    <row r="47" spans="1:41" ht="18.600000000000001" customHeight="1" x14ac:dyDescent="0.15">
      <c r="A47" s="44" t="s">
        <v>93</v>
      </c>
      <c r="B47" s="45" t="s">
        <v>89</v>
      </c>
      <c r="C47" s="75" t="s">
        <v>17</v>
      </c>
      <c r="D47" s="56"/>
      <c r="E47" s="38">
        <f t="shared" si="8"/>
        <v>0</v>
      </c>
      <c r="F47" s="39">
        <f t="shared" si="9"/>
        <v>0</v>
      </c>
      <c r="G47" s="39">
        <f t="shared" si="10"/>
        <v>0</v>
      </c>
      <c r="H47" s="39">
        <f t="shared" si="12"/>
        <v>0</v>
      </c>
      <c r="I47" s="39">
        <f t="shared" si="11"/>
        <v>4</v>
      </c>
      <c r="J47" s="39"/>
      <c r="K47" s="39"/>
      <c r="L47" s="53"/>
      <c r="M47" s="41">
        <f t="shared" si="5"/>
        <v>4</v>
      </c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39"/>
      <c r="AH47" s="54"/>
      <c r="AI47" s="54"/>
      <c r="AJ47" s="54"/>
      <c r="AK47" s="54"/>
      <c r="AL47" s="54"/>
      <c r="AM47" s="54"/>
      <c r="AN47" s="50"/>
      <c r="AO47" s="7" t="str">
        <f t="shared" si="7"/>
        <v>直付型 FL40W×2</v>
      </c>
    </row>
    <row r="48" spans="1:41" ht="18.600000000000001" customHeight="1" x14ac:dyDescent="0.15">
      <c r="A48" s="44" t="s">
        <v>94</v>
      </c>
      <c r="B48" s="45" t="s">
        <v>89</v>
      </c>
      <c r="C48" s="75" t="s">
        <v>81</v>
      </c>
      <c r="D48" s="56"/>
      <c r="E48" s="38">
        <f t="shared" si="8"/>
        <v>2</v>
      </c>
      <c r="F48" s="39">
        <f t="shared" si="9"/>
        <v>0</v>
      </c>
      <c r="G48" s="39">
        <f t="shared" si="10"/>
        <v>0</v>
      </c>
      <c r="H48" s="39">
        <f t="shared" si="12"/>
        <v>0</v>
      </c>
      <c r="I48" s="39">
        <f t="shared" si="11"/>
        <v>0</v>
      </c>
      <c r="J48" s="39"/>
      <c r="K48" s="39"/>
      <c r="L48" s="53"/>
      <c r="M48" s="41">
        <f t="shared" si="5"/>
        <v>2</v>
      </c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39"/>
      <c r="AH48" s="54"/>
      <c r="AI48" s="54"/>
      <c r="AJ48" s="54"/>
      <c r="AK48" s="54"/>
      <c r="AL48" s="54"/>
      <c r="AM48" s="54"/>
      <c r="AN48" s="50"/>
      <c r="AO48" s="7" t="str">
        <f t="shared" si="7"/>
        <v>直付型 FL20W×1</v>
      </c>
    </row>
    <row r="49" spans="1:42" ht="18.600000000000001" customHeight="1" x14ac:dyDescent="0.15">
      <c r="A49" s="44" t="s">
        <v>95</v>
      </c>
      <c r="B49" s="45" t="s">
        <v>96</v>
      </c>
      <c r="C49" s="75" t="s">
        <v>87</v>
      </c>
      <c r="D49" s="56"/>
      <c r="E49" s="38">
        <f t="shared" si="8"/>
        <v>0</v>
      </c>
      <c r="F49" s="39">
        <f t="shared" si="9"/>
        <v>0</v>
      </c>
      <c r="G49" s="39">
        <f t="shared" si="10"/>
        <v>0</v>
      </c>
      <c r="H49" s="39">
        <f t="shared" si="12"/>
        <v>0</v>
      </c>
      <c r="I49" s="39">
        <f t="shared" si="11"/>
        <v>3</v>
      </c>
      <c r="J49" s="39"/>
      <c r="K49" s="39"/>
      <c r="L49" s="53"/>
      <c r="M49" s="41">
        <f t="shared" si="5"/>
        <v>3</v>
      </c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39"/>
      <c r="AH49" s="54"/>
      <c r="AI49" s="54"/>
      <c r="AJ49" s="54"/>
      <c r="AK49" s="54"/>
      <c r="AL49" s="54"/>
      <c r="AM49" s="54"/>
      <c r="AN49" s="50"/>
      <c r="AO49" s="7" t="str">
        <f t="shared" si="7"/>
        <v>避難口誘導灯 FL10W×1</v>
      </c>
    </row>
    <row r="50" spans="1:42" ht="18.600000000000001" customHeight="1" x14ac:dyDescent="0.15">
      <c r="A50" s="44" t="s">
        <v>97</v>
      </c>
      <c r="B50" s="45" t="s">
        <v>98</v>
      </c>
      <c r="C50" s="75" t="s">
        <v>99</v>
      </c>
      <c r="D50" s="56"/>
      <c r="E50" s="38">
        <f t="shared" si="8"/>
        <v>0</v>
      </c>
      <c r="F50" s="39">
        <f t="shared" si="9"/>
        <v>0</v>
      </c>
      <c r="G50" s="39">
        <f t="shared" si="10"/>
        <v>0</v>
      </c>
      <c r="H50" s="39">
        <f t="shared" si="12"/>
        <v>0</v>
      </c>
      <c r="I50" s="39">
        <f t="shared" si="11"/>
        <v>2</v>
      </c>
      <c r="J50" s="39"/>
      <c r="K50" s="39"/>
      <c r="L50" s="53"/>
      <c r="M50" s="41">
        <f t="shared" si="5"/>
        <v>2</v>
      </c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39"/>
      <c r="AH50" s="54"/>
      <c r="AI50" s="54"/>
      <c r="AJ50" s="54"/>
      <c r="AK50" s="54"/>
      <c r="AL50" s="54"/>
      <c r="AM50" s="54"/>
      <c r="AN50" s="50"/>
      <c r="AO50" s="7" t="str">
        <f t="shared" si="7"/>
        <v>直付型防水型 IL60W×1</v>
      </c>
    </row>
    <row r="51" spans="1:42" ht="18.600000000000001" customHeight="1" x14ac:dyDescent="0.15">
      <c r="A51" s="44" t="s">
        <v>100</v>
      </c>
      <c r="B51" s="45" t="s">
        <v>89</v>
      </c>
      <c r="C51" s="75" t="s">
        <v>99</v>
      </c>
      <c r="D51" s="56"/>
      <c r="E51" s="76">
        <f t="shared" si="8"/>
        <v>2</v>
      </c>
      <c r="F51" s="54">
        <f t="shared" si="9"/>
        <v>0</v>
      </c>
      <c r="G51" s="54">
        <f t="shared" si="10"/>
        <v>0</v>
      </c>
      <c r="H51" s="54">
        <f t="shared" si="12"/>
        <v>0</v>
      </c>
      <c r="I51" s="54">
        <f t="shared" si="11"/>
        <v>3</v>
      </c>
      <c r="J51" s="54"/>
      <c r="K51" s="54"/>
      <c r="L51" s="53"/>
      <c r="M51" s="77">
        <f t="shared" si="5"/>
        <v>5</v>
      </c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0"/>
      <c r="AO51" s="7" t="str">
        <f t="shared" si="7"/>
        <v>直付型 IL60W×1</v>
      </c>
    </row>
    <row r="52" spans="1:42" ht="18.600000000000001" customHeight="1" x14ac:dyDescent="0.15">
      <c r="A52" s="44" t="s">
        <v>101</v>
      </c>
      <c r="B52" s="45" t="s">
        <v>102</v>
      </c>
      <c r="C52" s="75" t="s">
        <v>103</v>
      </c>
      <c r="D52" s="37"/>
      <c r="E52" s="76">
        <f t="shared" si="8"/>
        <v>0</v>
      </c>
      <c r="F52" s="54">
        <f t="shared" si="9"/>
        <v>0</v>
      </c>
      <c r="G52" s="54">
        <f t="shared" si="10"/>
        <v>0</v>
      </c>
      <c r="H52" s="54">
        <f t="shared" si="12"/>
        <v>0</v>
      </c>
      <c r="I52" s="54">
        <f t="shared" si="11"/>
        <v>4</v>
      </c>
      <c r="J52" s="54"/>
      <c r="K52" s="54"/>
      <c r="L52" s="53"/>
      <c r="M52" s="77">
        <f t="shared" si="5"/>
        <v>4</v>
      </c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50"/>
      <c r="AO52" s="7" t="str">
        <f t="shared" si="7"/>
        <v>リフレクター吊下げ型 RF200W</v>
      </c>
    </row>
    <row r="53" spans="1:42" ht="18.600000000000001" customHeight="1" x14ac:dyDescent="0.15">
      <c r="A53" s="34" t="s">
        <v>104</v>
      </c>
      <c r="B53" s="45" t="s">
        <v>89</v>
      </c>
      <c r="C53" s="75" t="s">
        <v>105</v>
      </c>
      <c r="D53" s="37"/>
      <c r="E53" s="76">
        <f t="shared" si="8"/>
        <v>0</v>
      </c>
      <c r="F53" s="54">
        <f t="shared" si="9"/>
        <v>0</v>
      </c>
      <c r="G53" s="54">
        <f t="shared" si="10"/>
        <v>0</v>
      </c>
      <c r="H53" s="54">
        <f t="shared" si="12"/>
        <v>0</v>
      </c>
      <c r="I53" s="54">
        <f t="shared" si="11"/>
        <v>16</v>
      </c>
      <c r="J53" s="54"/>
      <c r="K53" s="54"/>
      <c r="L53" s="53"/>
      <c r="M53" s="77">
        <f t="shared" si="5"/>
        <v>16</v>
      </c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50"/>
      <c r="AO53" s="7" t="str">
        <f t="shared" si="7"/>
        <v>直付型 HF700ｗ×1</v>
      </c>
    </row>
    <row r="54" spans="1:42" ht="18.600000000000001" customHeight="1" x14ac:dyDescent="0.15">
      <c r="A54" s="34" t="s">
        <v>106</v>
      </c>
      <c r="B54" s="45" t="s">
        <v>89</v>
      </c>
      <c r="C54" s="75" t="s">
        <v>107</v>
      </c>
      <c r="D54" s="78"/>
      <c r="E54" s="76">
        <f t="shared" si="8"/>
        <v>0</v>
      </c>
      <c r="F54" s="54">
        <f t="shared" si="9"/>
        <v>0</v>
      </c>
      <c r="G54" s="54">
        <f t="shared" si="10"/>
        <v>0</v>
      </c>
      <c r="H54" s="54">
        <f t="shared" si="12"/>
        <v>0</v>
      </c>
      <c r="I54" s="54">
        <f t="shared" si="11"/>
        <v>12</v>
      </c>
      <c r="J54" s="54"/>
      <c r="K54" s="54"/>
      <c r="L54" s="53"/>
      <c r="M54" s="77">
        <f t="shared" si="5"/>
        <v>12</v>
      </c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50"/>
      <c r="AO54" s="7" t="str">
        <f t="shared" si="7"/>
        <v>直付型 HF250W×1</v>
      </c>
    </row>
    <row r="55" spans="1:42" ht="18.600000000000001" customHeight="1" x14ac:dyDescent="0.15">
      <c r="A55" s="80" t="s">
        <v>108</v>
      </c>
      <c r="B55" s="45" t="s">
        <v>28</v>
      </c>
      <c r="C55" s="75" t="s">
        <v>99</v>
      </c>
      <c r="D55" s="37"/>
      <c r="E55" s="76">
        <f t="shared" si="8"/>
        <v>1</v>
      </c>
      <c r="F55" s="54">
        <f t="shared" si="9"/>
        <v>0</v>
      </c>
      <c r="G55" s="54">
        <f t="shared" si="10"/>
        <v>0</v>
      </c>
      <c r="H55" s="54">
        <f t="shared" si="12"/>
        <v>0</v>
      </c>
      <c r="I55" s="54">
        <f t="shared" si="11"/>
        <v>0</v>
      </c>
      <c r="J55" s="54"/>
      <c r="K55" s="54"/>
      <c r="L55" s="53"/>
      <c r="M55" s="77">
        <f t="shared" si="5"/>
        <v>1</v>
      </c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50"/>
      <c r="AO55" s="7" t="str">
        <f t="shared" si="7"/>
        <v>埋込型 IL60W×1</v>
      </c>
    </row>
    <row r="56" spans="1:42" s="81" customFormat="1" ht="20.100000000000001" customHeight="1" x14ac:dyDescent="0.15">
      <c r="A56" s="34" t="s">
        <v>109</v>
      </c>
      <c r="B56" s="45" t="s">
        <v>110</v>
      </c>
      <c r="C56" s="75" t="s">
        <v>17</v>
      </c>
      <c r="D56" s="37"/>
      <c r="E56" s="76">
        <f t="shared" si="8"/>
        <v>27</v>
      </c>
      <c r="F56" s="54">
        <f t="shared" si="9"/>
        <v>0</v>
      </c>
      <c r="G56" s="54">
        <f t="shared" si="10"/>
        <v>0</v>
      </c>
      <c r="H56" s="54">
        <f t="shared" si="12"/>
        <v>0</v>
      </c>
      <c r="I56" s="54">
        <f t="shared" si="11"/>
        <v>0</v>
      </c>
      <c r="J56" s="54"/>
      <c r="K56" s="54"/>
      <c r="L56" s="53"/>
      <c r="M56" s="77">
        <f t="shared" si="5"/>
        <v>27</v>
      </c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50"/>
      <c r="AO56" s="7" t="str">
        <f t="shared" si="7"/>
        <v>逆富士型防湿型 FL40W×2</v>
      </c>
    </row>
    <row r="57" spans="1:42" ht="18.600000000000001" customHeight="1" x14ac:dyDescent="0.15">
      <c r="A57" s="34" t="s">
        <v>111</v>
      </c>
      <c r="B57" s="45" t="s">
        <v>110</v>
      </c>
      <c r="C57" s="75" t="s">
        <v>22</v>
      </c>
      <c r="D57" s="37"/>
      <c r="E57" s="76">
        <f t="shared" si="8"/>
        <v>0</v>
      </c>
      <c r="F57" s="54">
        <f t="shared" si="9"/>
        <v>0</v>
      </c>
      <c r="G57" s="54">
        <f t="shared" si="10"/>
        <v>0</v>
      </c>
      <c r="H57" s="54">
        <f t="shared" si="12"/>
        <v>0</v>
      </c>
      <c r="I57" s="54">
        <f t="shared" si="11"/>
        <v>0</v>
      </c>
      <c r="J57" s="54"/>
      <c r="K57" s="54"/>
      <c r="L57" s="53"/>
      <c r="M57" s="77">
        <f t="shared" si="5"/>
        <v>0</v>
      </c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50"/>
      <c r="AO57" s="7" t="str">
        <f t="shared" si="7"/>
        <v>逆富士型防湿型 FL20W×2</v>
      </c>
    </row>
    <row r="58" spans="1:42" ht="18.600000000000001" customHeight="1" x14ac:dyDescent="0.15">
      <c r="A58" s="34" t="s">
        <v>112</v>
      </c>
      <c r="B58" s="35" t="s">
        <v>113</v>
      </c>
      <c r="C58" s="36" t="s">
        <v>24</v>
      </c>
      <c r="D58" s="37"/>
      <c r="E58" s="76">
        <f t="shared" si="8"/>
        <v>2</v>
      </c>
      <c r="F58" s="54">
        <f t="shared" si="9"/>
        <v>0</v>
      </c>
      <c r="G58" s="54">
        <f t="shared" si="10"/>
        <v>0</v>
      </c>
      <c r="H58" s="54">
        <f t="shared" si="12"/>
        <v>0</v>
      </c>
      <c r="I58" s="54">
        <f t="shared" si="11"/>
        <v>0</v>
      </c>
      <c r="J58" s="54"/>
      <c r="K58" s="54"/>
      <c r="L58" s="53"/>
      <c r="M58" s="77">
        <f t="shared" si="5"/>
        <v>2</v>
      </c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50"/>
      <c r="AO58" s="7" t="str">
        <f t="shared" si="7"/>
        <v>黒板灯埋込型 FL40W×1</v>
      </c>
    </row>
    <row r="59" spans="1:42" ht="18.600000000000001" customHeight="1" x14ac:dyDescent="0.15">
      <c r="A59" s="80" t="s">
        <v>114</v>
      </c>
      <c r="B59" s="35" t="s">
        <v>115</v>
      </c>
      <c r="C59" s="36" t="s">
        <v>87</v>
      </c>
      <c r="D59" s="78"/>
      <c r="E59" s="76">
        <f t="shared" si="8"/>
        <v>1</v>
      </c>
      <c r="F59" s="54">
        <f t="shared" si="9"/>
        <v>0</v>
      </c>
      <c r="G59" s="54">
        <f t="shared" si="10"/>
        <v>0</v>
      </c>
      <c r="H59" s="54">
        <f t="shared" si="12"/>
        <v>0</v>
      </c>
      <c r="I59" s="54">
        <f t="shared" si="11"/>
        <v>0</v>
      </c>
      <c r="J59" s="54"/>
      <c r="K59" s="54"/>
      <c r="L59" s="53"/>
      <c r="M59" s="77">
        <f t="shared" si="5"/>
        <v>1</v>
      </c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50"/>
      <c r="AO59" s="7" t="str">
        <f t="shared" si="7"/>
        <v>非常口誘導灯防湿型P吊 FL10W×1</v>
      </c>
    </row>
    <row r="60" spans="1:42" ht="18.600000000000001" customHeight="1" x14ac:dyDescent="0.15">
      <c r="A60" s="34" t="s">
        <v>116</v>
      </c>
      <c r="B60" s="35" t="s">
        <v>117</v>
      </c>
      <c r="C60" s="36" t="s">
        <v>118</v>
      </c>
      <c r="D60" s="37"/>
      <c r="E60" s="76">
        <f t="shared" si="8"/>
        <v>1</v>
      </c>
      <c r="F60" s="54">
        <f t="shared" si="9"/>
        <v>0</v>
      </c>
      <c r="G60" s="54">
        <f t="shared" si="10"/>
        <v>0</v>
      </c>
      <c r="H60" s="54">
        <f t="shared" si="12"/>
        <v>0</v>
      </c>
      <c r="I60" s="54">
        <f t="shared" si="11"/>
        <v>0</v>
      </c>
      <c r="J60" s="54"/>
      <c r="K60" s="54"/>
      <c r="L60" s="53"/>
      <c r="M60" s="77">
        <f t="shared" si="5"/>
        <v>1</v>
      </c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50"/>
      <c r="AO60" s="7" t="str">
        <f t="shared" si="7"/>
        <v>ホームライト FCL30W+40W</v>
      </c>
    </row>
    <row r="61" spans="1:42" s="81" customFormat="1" ht="20.100000000000001" customHeight="1" x14ac:dyDescent="0.15">
      <c r="A61" s="34" t="s">
        <v>119</v>
      </c>
      <c r="B61" s="35" t="s">
        <v>120</v>
      </c>
      <c r="C61" s="36" t="s">
        <v>24</v>
      </c>
      <c r="D61" s="37"/>
      <c r="E61" s="76">
        <f t="shared" si="8"/>
        <v>12</v>
      </c>
      <c r="F61" s="54">
        <f t="shared" si="9"/>
        <v>0</v>
      </c>
      <c r="G61" s="54">
        <f t="shared" si="10"/>
        <v>0</v>
      </c>
      <c r="H61" s="54">
        <f t="shared" si="12"/>
        <v>0</v>
      </c>
      <c r="I61" s="54">
        <f t="shared" si="11"/>
        <v>0</v>
      </c>
      <c r="J61" s="54"/>
      <c r="K61" s="54"/>
      <c r="L61" s="53"/>
      <c r="M61" s="77">
        <f t="shared" si="5"/>
        <v>12</v>
      </c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50"/>
      <c r="AO61" s="7" t="str">
        <f t="shared" si="7"/>
        <v>直付型防湿型 FL40W×1</v>
      </c>
    </row>
    <row r="62" spans="1:42" ht="18.600000000000001" customHeight="1" x14ac:dyDescent="0.15">
      <c r="A62" s="34" t="s">
        <v>121</v>
      </c>
      <c r="B62" s="35" t="s">
        <v>122</v>
      </c>
      <c r="C62" s="36" t="s">
        <v>123</v>
      </c>
      <c r="D62" s="37"/>
      <c r="E62" s="76">
        <f t="shared" si="8"/>
        <v>6</v>
      </c>
      <c r="F62" s="54">
        <f t="shared" si="9"/>
        <v>0</v>
      </c>
      <c r="G62" s="54">
        <f t="shared" si="10"/>
        <v>0</v>
      </c>
      <c r="H62" s="54">
        <f t="shared" si="12"/>
        <v>0</v>
      </c>
      <c r="I62" s="54">
        <f t="shared" si="11"/>
        <v>0</v>
      </c>
      <c r="J62" s="54"/>
      <c r="K62" s="54"/>
      <c r="L62" s="53"/>
      <c r="M62" s="77">
        <f t="shared" si="5"/>
        <v>6</v>
      </c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50"/>
      <c r="AO62" s="7" t="str">
        <f t="shared" si="7"/>
        <v>殺菌灯防湿型 KL15W×</v>
      </c>
    </row>
    <row r="63" spans="1:42" s="81" customFormat="1" ht="20.100000000000001" customHeight="1" x14ac:dyDescent="0.15">
      <c r="A63" s="80" t="s">
        <v>124</v>
      </c>
      <c r="B63" s="82" t="s">
        <v>125</v>
      </c>
      <c r="C63" s="83" t="s">
        <v>126</v>
      </c>
      <c r="D63" s="78"/>
      <c r="E63" s="76">
        <f t="shared" si="8"/>
        <v>0</v>
      </c>
      <c r="F63" s="54">
        <f t="shared" si="9"/>
        <v>0</v>
      </c>
      <c r="G63" s="54">
        <f t="shared" si="10"/>
        <v>0</v>
      </c>
      <c r="H63" s="54">
        <f t="shared" si="12"/>
        <v>0</v>
      </c>
      <c r="I63" s="54">
        <f t="shared" si="11"/>
        <v>4</v>
      </c>
      <c r="J63" s="54"/>
      <c r="K63" s="54"/>
      <c r="L63" s="53"/>
      <c r="M63" s="77">
        <f t="shared" si="5"/>
        <v>4</v>
      </c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50"/>
      <c r="AO63" s="7" t="str">
        <f t="shared" si="7"/>
        <v>直付型 HF700ｗ×1+IL250W×1</v>
      </c>
    </row>
    <row r="64" spans="1:42" s="81" customFormat="1" ht="20.100000000000001" customHeight="1" x14ac:dyDescent="0.15">
      <c r="A64" s="57"/>
      <c r="B64" s="58"/>
      <c r="C64" s="59"/>
      <c r="D64" s="60"/>
      <c r="E64" s="61">
        <f t="shared" si="8"/>
        <v>0</v>
      </c>
      <c r="F64" s="62">
        <f t="shared" si="9"/>
        <v>0</v>
      </c>
      <c r="G64" s="62">
        <f t="shared" si="10"/>
        <v>0</v>
      </c>
      <c r="H64" s="62">
        <f t="shared" si="12"/>
        <v>0</v>
      </c>
      <c r="I64" s="62">
        <f t="shared" si="11"/>
        <v>0</v>
      </c>
      <c r="J64" s="62"/>
      <c r="K64" s="62"/>
      <c r="L64" s="63"/>
      <c r="M64" s="64">
        <f t="shared" si="5"/>
        <v>0</v>
      </c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5"/>
      <c r="AO64" s="84">
        <f>SUM(M8:M64)</f>
        <v>1043</v>
      </c>
      <c r="AP64" s="84">
        <f>SUM(AG7:AG39)</f>
        <v>0</v>
      </c>
    </row>
    <row r="65" spans="1:40" s="81" customFormat="1" ht="20.100000000000001" customHeight="1" x14ac:dyDescent="0.15">
      <c r="A65" s="111" t="s">
        <v>4</v>
      </c>
      <c r="B65" s="144"/>
      <c r="C65" s="145"/>
      <c r="D65" s="28" t="s">
        <v>5</v>
      </c>
      <c r="E65" s="129" t="s">
        <v>127</v>
      </c>
      <c r="F65" s="105" t="s">
        <v>128</v>
      </c>
      <c r="G65" s="105" t="s">
        <v>129</v>
      </c>
      <c r="H65" s="105" t="s">
        <v>130</v>
      </c>
      <c r="I65" s="105" t="s">
        <v>131</v>
      </c>
      <c r="J65" s="105" t="s">
        <v>132</v>
      </c>
      <c r="K65" s="105" t="s">
        <v>133</v>
      </c>
      <c r="L65" s="105" t="s">
        <v>134</v>
      </c>
      <c r="M65" s="105" t="s">
        <v>135</v>
      </c>
      <c r="N65" s="105" t="s">
        <v>136</v>
      </c>
      <c r="O65" s="105" t="s">
        <v>137</v>
      </c>
      <c r="P65" s="105" t="s">
        <v>130</v>
      </c>
      <c r="Q65" s="105" t="s">
        <v>138</v>
      </c>
      <c r="R65" s="105" t="s">
        <v>139</v>
      </c>
      <c r="S65" s="105" t="s">
        <v>134</v>
      </c>
      <c r="T65" s="105" t="s">
        <v>140</v>
      </c>
      <c r="U65" s="105" t="s">
        <v>141</v>
      </c>
      <c r="V65" s="105" t="s">
        <v>142</v>
      </c>
      <c r="W65" s="105" t="s">
        <v>129</v>
      </c>
      <c r="X65" s="105" t="s">
        <v>143</v>
      </c>
      <c r="Y65" s="105" t="s">
        <v>144</v>
      </c>
      <c r="Z65" s="105" t="s">
        <v>145</v>
      </c>
      <c r="AA65" s="105" t="s">
        <v>130</v>
      </c>
      <c r="AB65" s="105" t="s">
        <v>146</v>
      </c>
      <c r="AC65" s="105" t="s">
        <v>147</v>
      </c>
      <c r="AD65" s="105" t="s">
        <v>148</v>
      </c>
      <c r="AE65" s="105" t="s">
        <v>149</v>
      </c>
      <c r="AF65" s="105" t="s">
        <v>150</v>
      </c>
      <c r="AG65" s="105" t="s">
        <v>135</v>
      </c>
      <c r="AH65" s="105" t="s">
        <v>137</v>
      </c>
      <c r="AI65" s="105" t="s">
        <v>151</v>
      </c>
      <c r="AJ65" s="105"/>
      <c r="AK65" s="105"/>
      <c r="AL65" s="29"/>
      <c r="AM65" s="105"/>
      <c r="AN65" s="96" t="s">
        <v>152</v>
      </c>
    </row>
    <row r="66" spans="1:40" ht="18.600000000000001" customHeight="1" x14ac:dyDescent="0.15">
      <c r="A66" s="146"/>
      <c r="B66" s="147"/>
      <c r="C66" s="148"/>
      <c r="D66" s="30" t="s">
        <v>12</v>
      </c>
      <c r="E66" s="130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31"/>
      <c r="AM66" s="106"/>
      <c r="AN66" s="97"/>
    </row>
    <row r="67" spans="1:40" ht="18.600000000000001" customHeight="1" x14ac:dyDescent="0.15">
      <c r="A67" s="146"/>
      <c r="B67" s="147"/>
      <c r="C67" s="148"/>
      <c r="D67" s="30" t="s">
        <v>13</v>
      </c>
      <c r="E67" s="130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31"/>
      <c r="AM67" s="106"/>
      <c r="AN67" s="97"/>
    </row>
    <row r="68" spans="1:40" ht="18.600000000000001" customHeight="1" x14ac:dyDescent="0.15">
      <c r="A68" s="149"/>
      <c r="B68" s="150"/>
      <c r="C68" s="151"/>
      <c r="D68" s="32" t="s">
        <v>14</v>
      </c>
      <c r="E68" s="131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33"/>
      <c r="AM68" s="107"/>
      <c r="AN68" s="98"/>
    </row>
    <row r="69" spans="1:40" ht="18.600000000000001" customHeight="1" x14ac:dyDescent="0.15">
      <c r="A69" s="108" t="s">
        <v>153</v>
      </c>
      <c r="B69" s="109"/>
      <c r="C69" s="110"/>
      <c r="D69" s="37"/>
      <c r="E69" s="38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43"/>
    </row>
    <row r="70" spans="1:40" ht="18.600000000000001" customHeight="1" x14ac:dyDescent="0.15">
      <c r="A70" s="44" t="str">
        <f t="shared" ref="A70:C85" si="13">A8</f>
        <v>A</v>
      </c>
      <c r="B70" s="45" t="str">
        <f t="shared" si="13"/>
        <v>H型パイプ吊</v>
      </c>
      <c r="C70" s="46" t="str">
        <f t="shared" si="13"/>
        <v>FL40W×2</v>
      </c>
      <c r="D70" s="47"/>
      <c r="E70" s="38"/>
      <c r="F70" s="39">
        <v>16</v>
      </c>
      <c r="G70" s="39">
        <v>4</v>
      </c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>
        <v>16</v>
      </c>
      <c r="W70" s="39">
        <v>4</v>
      </c>
      <c r="X70" s="39">
        <v>3</v>
      </c>
      <c r="Y70" s="39"/>
      <c r="Z70" s="39"/>
      <c r="AA70" s="39"/>
      <c r="AB70" s="39">
        <v>3</v>
      </c>
      <c r="AC70" s="39">
        <v>9</v>
      </c>
      <c r="AD70" s="39">
        <v>54</v>
      </c>
      <c r="AE70" s="39"/>
      <c r="AF70" s="39"/>
      <c r="AG70" s="39"/>
      <c r="AH70" s="39"/>
      <c r="AI70" s="39"/>
      <c r="AJ70" s="39"/>
      <c r="AK70" s="39"/>
      <c r="AL70" s="39"/>
      <c r="AM70" s="39"/>
      <c r="AN70" s="50">
        <f t="shared" ref="AN70:AN126" si="14">SUM(E70:AM70)</f>
        <v>109</v>
      </c>
    </row>
    <row r="71" spans="1:40" ht="18.600000000000001" customHeight="1" x14ac:dyDescent="0.15">
      <c r="A71" s="44" t="str">
        <f t="shared" si="13"/>
        <v>B1</v>
      </c>
      <c r="B71" s="45" t="str">
        <f t="shared" si="13"/>
        <v>逆富士型</v>
      </c>
      <c r="C71" s="46" t="str">
        <f t="shared" si="13"/>
        <v>FL40W×2</v>
      </c>
      <c r="D71" s="47"/>
      <c r="E71" s="38"/>
      <c r="F71" s="39"/>
      <c r="G71" s="39"/>
      <c r="H71" s="39"/>
      <c r="I71" s="39"/>
      <c r="J71" s="39"/>
      <c r="K71" s="39"/>
      <c r="L71" s="39"/>
      <c r="M71" s="39"/>
      <c r="N71" s="39">
        <v>1</v>
      </c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>
        <v>8</v>
      </c>
      <c r="AA71" s="39"/>
      <c r="AB71" s="39"/>
      <c r="AC71" s="39"/>
      <c r="AD71" s="39"/>
      <c r="AE71" s="39"/>
      <c r="AF71" s="39"/>
      <c r="AG71" s="39">
        <v>1</v>
      </c>
      <c r="AH71" s="39">
        <v>1</v>
      </c>
      <c r="AI71" s="39">
        <v>1</v>
      </c>
      <c r="AJ71" s="39"/>
      <c r="AK71" s="39"/>
      <c r="AL71" s="39"/>
      <c r="AM71" s="39"/>
      <c r="AN71" s="50">
        <f t="shared" si="14"/>
        <v>12</v>
      </c>
    </row>
    <row r="72" spans="1:40" ht="18.600000000000001" customHeight="1" x14ac:dyDescent="0.15">
      <c r="A72" s="44" t="str">
        <f t="shared" si="13"/>
        <v>B2</v>
      </c>
      <c r="B72" s="45" t="str">
        <f t="shared" si="13"/>
        <v>逆富士型</v>
      </c>
      <c r="C72" s="46" t="str">
        <f t="shared" si="13"/>
        <v>FL20W×2</v>
      </c>
      <c r="D72" s="47"/>
      <c r="E72" s="38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50">
        <f t="shared" si="14"/>
        <v>0</v>
      </c>
    </row>
    <row r="73" spans="1:40" ht="18.600000000000001" customHeight="1" x14ac:dyDescent="0.15">
      <c r="A73" s="44" t="str">
        <f t="shared" si="13"/>
        <v>C1</v>
      </c>
      <c r="B73" s="45" t="str">
        <f t="shared" si="13"/>
        <v>逆富士型</v>
      </c>
      <c r="C73" s="46" t="str">
        <f t="shared" si="13"/>
        <v>FL40W×1</v>
      </c>
      <c r="D73" s="47"/>
      <c r="E73" s="38"/>
      <c r="F73" s="39"/>
      <c r="G73" s="39"/>
      <c r="H73" s="39">
        <v>2</v>
      </c>
      <c r="I73" s="39">
        <v>1</v>
      </c>
      <c r="J73" s="39"/>
      <c r="K73" s="39">
        <v>3</v>
      </c>
      <c r="L73" s="39"/>
      <c r="M73" s="39"/>
      <c r="N73" s="39"/>
      <c r="O73" s="39">
        <v>2</v>
      </c>
      <c r="P73" s="39">
        <v>6</v>
      </c>
      <c r="Q73" s="39"/>
      <c r="R73" s="39"/>
      <c r="S73" s="39"/>
      <c r="T73" s="39">
        <v>3</v>
      </c>
      <c r="U73" s="39"/>
      <c r="V73" s="39"/>
      <c r="W73" s="39"/>
      <c r="X73" s="39"/>
      <c r="Y73" s="39"/>
      <c r="Z73" s="39"/>
      <c r="AA73" s="39">
        <v>12</v>
      </c>
      <c r="AB73" s="39"/>
      <c r="AC73" s="39"/>
      <c r="AD73" s="39"/>
      <c r="AE73" s="39"/>
      <c r="AF73" s="39"/>
      <c r="AG73" s="39">
        <v>1</v>
      </c>
      <c r="AH73" s="39"/>
      <c r="AI73" s="39">
        <v>4</v>
      </c>
      <c r="AJ73" s="39"/>
      <c r="AK73" s="39"/>
      <c r="AL73" s="39"/>
      <c r="AM73" s="39"/>
      <c r="AN73" s="50">
        <f t="shared" si="14"/>
        <v>34</v>
      </c>
    </row>
    <row r="74" spans="1:40" ht="18.600000000000001" customHeight="1" x14ac:dyDescent="0.15">
      <c r="A74" s="44" t="str">
        <f t="shared" si="13"/>
        <v>C2</v>
      </c>
      <c r="B74" s="45" t="str">
        <f t="shared" si="13"/>
        <v>逆富士型バッテリー内蔵</v>
      </c>
      <c r="C74" s="46" t="str">
        <f t="shared" si="13"/>
        <v>FL40W×1</v>
      </c>
      <c r="D74" s="47"/>
      <c r="E74" s="38">
        <v>2</v>
      </c>
      <c r="F74" s="39"/>
      <c r="G74" s="39"/>
      <c r="H74" s="39"/>
      <c r="I74" s="39"/>
      <c r="J74" s="39"/>
      <c r="K74" s="39"/>
      <c r="L74" s="39">
        <v>2</v>
      </c>
      <c r="M74" s="39"/>
      <c r="N74" s="39"/>
      <c r="O74" s="39"/>
      <c r="P74" s="39"/>
      <c r="Q74" s="39"/>
      <c r="R74" s="39"/>
      <c r="S74" s="39">
        <v>2</v>
      </c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>
        <v>2</v>
      </c>
      <c r="AG74" s="39"/>
      <c r="AH74" s="39"/>
      <c r="AI74" s="39"/>
      <c r="AJ74" s="39"/>
      <c r="AK74" s="39"/>
      <c r="AL74" s="39"/>
      <c r="AM74" s="39"/>
      <c r="AN74" s="50">
        <f t="shared" si="14"/>
        <v>8</v>
      </c>
    </row>
    <row r="75" spans="1:40" ht="18.600000000000001" customHeight="1" x14ac:dyDescent="0.15">
      <c r="A75" s="44" t="str">
        <f t="shared" si="13"/>
        <v>D</v>
      </c>
      <c r="B75" s="45" t="str">
        <f t="shared" si="13"/>
        <v>埋込型</v>
      </c>
      <c r="C75" s="46" t="str">
        <f t="shared" si="13"/>
        <v>FL40W×2</v>
      </c>
      <c r="D75" s="47"/>
      <c r="E75" s="38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>
        <v>12</v>
      </c>
      <c r="Y75" s="39">
        <v>3</v>
      </c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50">
        <f t="shared" si="14"/>
        <v>15</v>
      </c>
    </row>
    <row r="76" spans="1:40" ht="18.600000000000001" customHeight="1" x14ac:dyDescent="0.15">
      <c r="A76" s="44" t="str">
        <f t="shared" si="13"/>
        <v>E</v>
      </c>
      <c r="B76" s="45" t="str">
        <f t="shared" si="13"/>
        <v>埋込型</v>
      </c>
      <c r="C76" s="46" t="str">
        <f t="shared" si="13"/>
        <v>FL40W×1</v>
      </c>
      <c r="D76" s="47"/>
      <c r="E76" s="38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>
        <v>10</v>
      </c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50">
        <f t="shared" si="14"/>
        <v>10</v>
      </c>
    </row>
    <row r="77" spans="1:40" ht="18.600000000000001" customHeight="1" x14ac:dyDescent="0.15">
      <c r="A77" s="44" t="str">
        <f t="shared" si="13"/>
        <v>G</v>
      </c>
      <c r="B77" s="45" t="str">
        <f t="shared" si="13"/>
        <v>黒板灯片面反射笠付</v>
      </c>
      <c r="C77" s="46" t="str">
        <f t="shared" si="13"/>
        <v>FL40W×1</v>
      </c>
      <c r="D77" s="47"/>
      <c r="E77" s="38"/>
      <c r="F77" s="39">
        <v>2</v>
      </c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>
        <v>2</v>
      </c>
      <c r="W77" s="39"/>
      <c r="X77" s="39"/>
      <c r="Y77" s="39"/>
      <c r="Z77" s="39"/>
      <c r="AA77" s="39"/>
      <c r="AB77" s="39">
        <v>2</v>
      </c>
      <c r="AC77" s="39">
        <v>2</v>
      </c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50">
        <f t="shared" si="14"/>
        <v>8</v>
      </c>
    </row>
    <row r="78" spans="1:40" ht="18.600000000000001" customHeight="1" x14ac:dyDescent="0.15">
      <c r="A78" s="44" t="str">
        <f t="shared" si="13"/>
        <v>H1</v>
      </c>
      <c r="B78" s="45" t="str">
        <f t="shared" si="13"/>
        <v>ウォールライト防水型</v>
      </c>
      <c r="C78" s="46" t="str">
        <f t="shared" si="13"/>
        <v>FL40W×1</v>
      </c>
      <c r="D78" s="47"/>
      <c r="E78" s="38">
        <v>4</v>
      </c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50">
        <f t="shared" si="14"/>
        <v>4</v>
      </c>
    </row>
    <row r="79" spans="1:40" ht="18.600000000000001" customHeight="1" x14ac:dyDescent="0.15">
      <c r="A79" s="44" t="str">
        <f t="shared" si="13"/>
        <v>H2</v>
      </c>
      <c r="B79" s="45" t="str">
        <f t="shared" si="13"/>
        <v>ウォールライト防水型</v>
      </c>
      <c r="C79" s="46" t="str">
        <f t="shared" si="13"/>
        <v>FL20W×1</v>
      </c>
      <c r="D79" s="47"/>
      <c r="E79" s="38">
        <v>4</v>
      </c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>
        <v>1</v>
      </c>
      <c r="AG79" s="39"/>
      <c r="AH79" s="39">
        <v>1</v>
      </c>
      <c r="AI79" s="39">
        <v>1</v>
      </c>
      <c r="AJ79" s="39"/>
      <c r="AK79" s="39"/>
      <c r="AL79" s="39"/>
      <c r="AM79" s="39"/>
      <c r="AN79" s="50">
        <f t="shared" si="14"/>
        <v>7</v>
      </c>
    </row>
    <row r="80" spans="1:40" ht="18.600000000000001" customHeight="1" x14ac:dyDescent="0.15">
      <c r="A80" s="44" t="str">
        <f t="shared" si="13"/>
        <v>I</v>
      </c>
      <c r="B80" s="45" t="str">
        <f t="shared" si="13"/>
        <v>直付型</v>
      </c>
      <c r="C80" s="46" t="str">
        <f t="shared" si="13"/>
        <v>FL40W×1</v>
      </c>
      <c r="D80" s="47"/>
      <c r="E80" s="38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>
        <v>6</v>
      </c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50">
        <f t="shared" si="14"/>
        <v>6</v>
      </c>
    </row>
    <row r="81" spans="1:40" ht="18.600000000000001" customHeight="1" x14ac:dyDescent="0.15">
      <c r="A81" s="44" t="str">
        <f t="shared" si="13"/>
        <v>J1</v>
      </c>
      <c r="B81" s="45" t="str">
        <f t="shared" si="13"/>
        <v>表示灯片面</v>
      </c>
      <c r="C81" s="46" t="str">
        <f t="shared" si="13"/>
        <v>FL10W×1</v>
      </c>
      <c r="D81" s="47"/>
      <c r="E81" s="38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50">
        <f t="shared" si="14"/>
        <v>0</v>
      </c>
    </row>
    <row r="82" spans="1:40" ht="18.600000000000001" customHeight="1" x14ac:dyDescent="0.15">
      <c r="A82" s="44" t="str">
        <f t="shared" si="13"/>
        <v>J2</v>
      </c>
      <c r="B82" s="45" t="str">
        <f t="shared" si="13"/>
        <v>表示灯両面</v>
      </c>
      <c r="C82" s="46" t="str">
        <f t="shared" si="13"/>
        <v>FL10W×1</v>
      </c>
      <c r="D82" s="47"/>
      <c r="E82" s="38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50">
        <f t="shared" si="14"/>
        <v>0</v>
      </c>
    </row>
    <row r="83" spans="1:40" ht="18.600000000000001" customHeight="1" x14ac:dyDescent="0.15">
      <c r="A83" s="44" t="str">
        <f t="shared" si="13"/>
        <v>K</v>
      </c>
      <c r="B83" s="45" t="str">
        <f t="shared" si="13"/>
        <v>ホームライト</v>
      </c>
      <c r="C83" s="46" t="str">
        <f t="shared" si="13"/>
        <v>FCL３２W×2</v>
      </c>
      <c r="D83" s="47"/>
      <c r="E83" s="38"/>
      <c r="F83" s="39"/>
      <c r="G83" s="39"/>
      <c r="H83" s="39"/>
      <c r="I83" s="39"/>
      <c r="J83" s="39"/>
      <c r="K83" s="39"/>
      <c r="L83" s="39"/>
      <c r="M83" s="39"/>
      <c r="N83" s="39">
        <v>1</v>
      </c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50">
        <f t="shared" si="14"/>
        <v>1</v>
      </c>
    </row>
    <row r="84" spans="1:40" ht="18.600000000000001" customHeight="1" x14ac:dyDescent="0.15">
      <c r="A84" s="44" t="str">
        <f t="shared" si="13"/>
        <v>L1</v>
      </c>
      <c r="B84" s="45" t="str">
        <f t="shared" si="13"/>
        <v>避難口誘導灯片面P吊</v>
      </c>
      <c r="C84" s="46" t="str">
        <f t="shared" si="13"/>
        <v>FL10W×1</v>
      </c>
      <c r="D84" s="47"/>
      <c r="E84" s="38">
        <v>1</v>
      </c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>
        <v>1</v>
      </c>
      <c r="V84" s="39"/>
      <c r="W84" s="39"/>
      <c r="X84" s="39"/>
      <c r="Y84" s="39"/>
      <c r="Z84" s="39"/>
      <c r="AA84" s="39"/>
      <c r="AB84" s="39"/>
      <c r="AC84" s="39"/>
      <c r="AD84" s="39">
        <v>2</v>
      </c>
      <c r="AE84" s="39"/>
      <c r="AF84" s="39"/>
      <c r="AG84" s="39"/>
      <c r="AH84" s="39"/>
      <c r="AI84" s="39"/>
      <c r="AJ84" s="39"/>
      <c r="AK84" s="39"/>
      <c r="AL84" s="39"/>
      <c r="AM84" s="39"/>
      <c r="AN84" s="50">
        <f t="shared" si="14"/>
        <v>4</v>
      </c>
    </row>
    <row r="85" spans="1:40" ht="18.600000000000001" customHeight="1" x14ac:dyDescent="0.15">
      <c r="A85" s="44" t="str">
        <f t="shared" si="13"/>
        <v>L2</v>
      </c>
      <c r="B85" s="45" t="str">
        <f t="shared" si="13"/>
        <v>避難口誘導灯両面P吊</v>
      </c>
      <c r="C85" s="46" t="str">
        <f t="shared" si="13"/>
        <v>FL10W×1</v>
      </c>
      <c r="D85" s="47"/>
      <c r="E85" s="38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>
        <v>3</v>
      </c>
      <c r="V85" s="39"/>
      <c r="W85" s="39"/>
      <c r="X85" s="39"/>
      <c r="Y85" s="39"/>
      <c r="Z85" s="39"/>
      <c r="AA85" s="39"/>
      <c r="AB85" s="39"/>
      <c r="AC85" s="39"/>
      <c r="AD85" s="39">
        <v>1</v>
      </c>
      <c r="AE85" s="39"/>
      <c r="AF85" s="39"/>
      <c r="AG85" s="39"/>
      <c r="AH85" s="39"/>
      <c r="AI85" s="39"/>
      <c r="AJ85" s="39"/>
      <c r="AK85" s="39"/>
      <c r="AL85" s="39"/>
      <c r="AM85" s="39"/>
      <c r="AN85" s="50">
        <f t="shared" si="14"/>
        <v>4</v>
      </c>
    </row>
    <row r="86" spans="1:40" ht="18.600000000000001" customHeight="1" x14ac:dyDescent="0.15">
      <c r="A86" s="44" t="str">
        <f t="shared" ref="A86:C95" si="15">A24</f>
        <v>M1</v>
      </c>
      <c r="B86" s="45" t="str">
        <f t="shared" si="15"/>
        <v>直付型コップ型</v>
      </c>
      <c r="C86" s="46" t="str">
        <f t="shared" si="15"/>
        <v>IL60W×１</v>
      </c>
      <c r="D86" s="52"/>
      <c r="E86" s="38">
        <v>1</v>
      </c>
      <c r="F86" s="39"/>
      <c r="G86" s="39"/>
      <c r="H86" s="39"/>
      <c r="I86" s="39"/>
      <c r="J86" s="39"/>
      <c r="K86" s="39"/>
      <c r="L86" s="39">
        <v>1</v>
      </c>
      <c r="M86" s="39"/>
      <c r="N86" s="39"/>
      <c r="O86" s="39"/>
      <c r="P86" s="39"/>
      <c r="Q86" s="39"/>
      <c r="R86" s="39"/>
      <c r="S86" s="39">
        <v>1</v>
      </c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>
        <v>2</v>
      </c>
      <c r="AJ86" s="39"/>
      <c r="AK86" s="39"/>
      <c r="AL86" s="39"/>
      <c r="AM86" s="39"/>
      <c r="AN86" s="50">
        <f t="shared" si="14"/>
        <v>5</v>
      </c>
    </row>
    <row r="87" spans="1:40" ht="18.600000000000001" customHeight="1" x14ac:dyDescent="0.15">
      <c r="A87" s="44" t="str">
        <f t="shared" si="15"/>
        <v>M2</v>
      </c>
      <c r="B87" s="45" t="str">
        <f t="shared" si="15"/>
        <v>直付型コップ型防水型</v>
      </c>
      <c r="C87" s="46" t="str">
        <f t="shared" si="15"/>
        <v>IL60W×１</v>
      </c>
      <c r="D87" s="52"/>
      <c r="E87" s="38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50">
        <f t="shared" si="14"/>
        <v>0</v>
      </c>
    </row>
    <row r="88" spans="1:40" ht="18.600000000000001" customHeight="1" x14ac:dyDescent="0.15">
      <c r="A88" s="44" t="str">
        <f t="shared" si="15"/>
        <v>N</v>
      </c>
      <c r="B88" s="45" t="str">
        <f t="shared" si="15"/>
        <v>投光器防水型</v>
      </c>
      <c r="C88" s="46" t="str">
        <f t="shared" si="15"/>
        <v>HF400W×1</v>
      </c>
      <c r="D88" s="56"/>
      <c r="E88" s="38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50">
        <f t="shared" si="14"/>
        <v>0</v>
      </c>
    </row>
    <row r="89" spans="1:40" ht="18.600000000000001" customHeight="1" x14ac:dyDescent="0.15">
      <c r="A89" s="44" t="str">
        <f t="shared" si="15"/>
        <v>O</v>
      </c>
      <c r="B89" s="45" t="str">
        <f t="shared" si="15"/>
        <v>外灯</v>
      </c>
      <c r="C89" s="46" t="str">
        <f t="shared" si="15"/>
        <v>HF250W×1</v>
      </c>
      <c r="D89" s="47"/>
      <c r="E89" s="38">
        <v>4</v>
      </c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50">
        <f t="shared" si="14"/>
        <v>4</v>
      </c>
    </row>
    <row r="90" spans="1:40" ht="18.600000000000001" customHeight="1" x14ac:dyDescent="0.15">
      <c r="A90" s="44" t="str">
        <f t="shared" si="15"/>
        <v>P</v>
      </c>
      <c r="B90" s="45" t="str">
        <f t="shared" si="15"/>
        <v>直付防水型</v>
      </c>
      <c r="C90" s="46" t="str">
        <f t="shared" si="15"/>
        <v>FL20W×1</v>
      </c>
      <c r="D90" s="56"/>
      <c r="E90" s="38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50">
        <f t="shared" si="14"/>
        <v>0</v>
      </c>
    </row>
    <row r="91" spans="1:40" ht="18.600000000000001" customHeight="1" x14ac:dyDescent="0.15">
      <c r="A91" s="44" t="str">
        <f t="shared" si="15"/>
        <v>Q</v>
      </c>
      <c r="B91" s="45" t="str">
        <f t="shared" si="15"/>
        <v>非常侵入口灯</v>
      </c>
      <c r="C91" s="46" t="str">
        <f t="shared" si="15"/>
        <v>IL５W×1</v>
      </c>
      <c r="D91" s="56"/>
      <c r="E91" s="38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50">
        <f t="shared" si="14"/>
        <v>0</v>
      </c>
    </row>
    <row r="92" spans="1:40" ht="18.600000000000001" customHeight="1" x14ac:dyDescent="0.15">
      <c r="A92" s="44" t="str">
        <f t="shared" si="15"/>
        <v>R</v>
      </c>
      <c r="B92" s="45" t="str">
        <f t="shared" si="15"/>
        <v>ミラーブラケット</v>
      </c>
      <c r="C92" s="46" t="str">
        <f t="shared" si="15"/>
        <v>FL10W×1</v>
      </c>
      <c r="D92" s="56"/>
      <c r="E92" s="38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>
        <v>2</v>
      </c>
      <c r="AE92" s="39"/>
      <c r="AF92" s="39"/>
      <c r="AG92" s="39"/>
      <c r="AH92" s="39"/>
      <c r="AI92" s="39">
        <v>3</v>
      </c>
      <c r="AJ92" s="39"/>
      <c r="AK92" s="39"/>
      <c r="AL92" s="39"/>
      <c r="AM92" s="39"/>
      <c r="AN92" s="50">
        <f t="shared" si="14"/>
        <v>5</v>
      </c>
    </row>
    <row r="93" spans="1:40" ht="18.600000000000001" customHeight="1" x14ac:dyDescent="0.15">
      <c r="A93" s="44" t="str">
        <f t="shared" si="15"/>
        <v>S</v>
      </c>
      <c r="B93" s="45" t="str">
        <f t="shared" si="15"/>
        <v>直付型棚下灯</v>
      </c>
      <c r="C93" s="46" t="str">
        <f t="shared" si="15"/>
        <v>FL15W×1</v>
      </c>
      <c r="D93" s="56"/>
      <c r="E93" s="38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>
        <v>1</v>
      </c>
      <c r="AJ93" s="39"/>
      <c r="AK93" s="39"/>
      <c r="AL93" s="39"/>
      <c r="AM93" s="39"/>
      <c r="AN93" s="50">
        <f t="shared" si="14"/>
        <v>1</v>
      </c>
    </row>
    <row r="94" spans="1:40" ht="18.600000000000001" customHeight="1" x14ac:dyDescent="0.15">
      <c r="A94" s="44" t="str">
        <f t="shared" si="15"/>
        <v>T</v>
      </c>
      <c r="B94" s="45" t="str">
        <f t="shared" si="15"/>
        <v>直付型</v>
      </c>
      <c r="C94" s="46" t="str">
        <f t="shared" si="15"/>
        <v>FL40W×4</v>
      </c>
      <c r="D94" s="56"/>
      <c r="E94" s="38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50">
        <f t="shared" si="14"/>
        <v>0</v>
      </c>
    </row>
    <row r="95" spans="1:40" ht="18.600000000000001" customHeight="1" x14ac:dyDescent="0.15">
      <c r="A95" s="57">
        <f t="shared" si="15"/>
        <v>0</v>
      </c>
      <c r="B95" s="58">
        <f t="shared" si="15"/>
        <v>0</v>
      </c>
      <c r="C95" s="59">
        <f t="shared" si="15"/>
        <v>0</v>
      </c>
      <c r="D95" s="60"/>
      <c r="E95" s="61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5">
        <f t="shared" si="14"/>
        <v>0</v>
      </c>
    </row>
    <row r="96" spans="1:40" s="81" customFormat="1" ht="20.100000000000001" customHeight="1" x14ac:dyDescent="0.15">
      <c r="A96" s="111" t="s">
        <v>4</v>
      </c>
      <c r="B96" s="144"/>
      <c r="C96" s="145"/>
      <c r="D96" s="28" t="s">
        <v>5</v>
      </c>
      <c r="E96" s="129" t="str">
        <f>E65</f>
        <v>外部</v>
      </c>
      <c r="F96" s="99" t="str">
        <f>F65</f>
        <v>金工室</v>
      </c>
      <c r="G96" s="99" t="str">
        <f>G65</f>
        <v>準備室</v>
      </c>
      <c r="H96" s="99" t="str">
        <f>H65</f>
        <v>昇降口</v>
      </c>
      <c r="I96" s="99" t="str">
        <f t="shared" ref="I96:AM96" si="16">I65</f>
        <v>倉庫</v>
      </c>
      <c r="J96" s="99" t="str">
        <f t="shared" si="16"/>
        <v>誰でもトイレ</v>
      </c>
      <c r="K96" s="99" t="str">
        <f t="shared" si="16"/>
        <v>教材室</v>
      </c>
      <c r="L96" s="99" t="str">
        <f t="shared" si="16"/>
        <v>階段室（倉庫）</v>
      </c>
      <c r="M96" s="99" t="str">
        <f t="shared" si="16"/>
        <v>機械室</v>
      </c>
      <c r="N96" s="99" t="str">
        <f t="shared" si="16"/>
        <v>主事室</v>
      </c>
      <c r="O96" s="99" t="str">
        <f t="shared" si="16"/>
        <v>玄関</v>
      </c>
      <c r="P96" s="99" t="str">
        <f t="shared" si="16"/>
        <v>昇降口</v>
      </c>
      <c r="Q96" s="99" t="str">
        <f t="shared" si="16"/>
        <v>男子トイレ</v>
      </c>
      <c r="R96" s="99" t="str">
        <f t="shared" si="16"/>
        <v>女子トイレ</v>
      </c>
      <c r="S96" s="99" t="str">
        <f t="shared" si="16"/>
        <v>階段室（倉庫）</v>
      </c>
      <c r="T96" s="99" t="str">
        <f t="shared" si="16"/>
        <v>配膳室</v>
      </c>
      <c r="U96" s="99" t="str">
        <f t="shared" si="16"/>
        <v>廊下</v>
      </c>
      <c r="V96" s="99" t="str">
        <f t="shared" si="16"/>
        <v>木工室</v>
      </c>
      <c r="W96" s="99" t="str">
        <f t="shared" si="16"/>
        <v>準備室</v>
      </c>
      <c r="X96" s="99" t="str">
        <f t="shared" si="16"/>
        <v>特別支援×3</v>
      </c>
      <c r="Y96" s="99" t="str">
        <f t="shared" si="16"/>
        <v>職員室</v>
      </c>
      <c r="Z96" s="99" t="str">
        <f t="shared" si="16"/>
        <v>保健室</v>
      </c>
      <c r="AA96" s="99" t="str">
        <f t="shared" si="16"/>
        <v>昇降口</v>
      </c>
      <c r="AB96" s="99" t="str">
        <f t="shared" si="16"/>
        <v>特支（通級）</v>
      </c>
      <c r="AC96" s="99" t="str">
        <f t="shared" si="16"/>
        <v>特別支援×2</v>
      </c>
      <c r="AD96" s="99" t="str">
        <f t="shared" si="16"/>
        <v>食堂</v>
      </c>
      <c r="AE96" s="99" t="str">
        <f t="shared" si="16"/>
        <v>トイレ</v>
      </c>
      <c r="AF96" s="99" t="str">
        <f t="shared" si="16"/>
        <v>階段室</v>
      </c>
      <c r="AG96" s="99" t="str">
        <f t="shared" si="16"/>
        <v>機械室</v>
      </c>
      <c r="AH96" s="99" t="str">
        <f t="shared" si="16"/>
        <v>玄関</v>
      </c>
      <c r="AI96" s="99" t="str">
        <f t="shared" si="16"/>
        <v>給食室</v>
      </c>
      <c r="AJ96" s="99">
        <f t="shared" si="16"/>
        <v>0</v>
      </c>
      <c r="AK96" s="99">
        <f t="shared" si="16"/>
        <v>0</v>
      </c>
      <c r="AL96" s="99">
        <f t="shared" si="16"/>
        <v>0</v>
      </c>
      <c r="AM96" s="93">
        <f t="shared" si="16"/>
        <v>0</v>
      </c>
      <c r="AN96" s="96" t="s">
        <v>152</v>
      </c>
    </row>
    <row r="97" spans="1:40" ht="18.600000000000001" customHeight="1" x14ac:dyDescent="0.15">
      <c r="A97" s="146"/>
      <c r="B97" s="147"/>
      <c r="C97" s="148"/>
      <c r="D97" s="30" t="s">
        <v>12</v>
      </c>
      <c r="E97" s="13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0"/>
      <c r="AH97" s="100"/>
      <c r="AI97" s="100"/>
      <c r="AJ97" s="100"/>
      <c r="AK97" s="100"/>
      <c r="AL97" s="100"/>
      <c r="AM97" s="94"/>
      <c r="AN97" s="97"/>
    </row>
    <row r="98" spans="1:40" ht="18.600000000000001" customHeight="1" x14ac:dyDescent="0.15">
      <c r="A98" s="146"/>
      <c r="B98" s="147"/>
      <c r="C98" s="148"/>
      <c r="D98" s="30" t="s">
        <v>13</v>
      </c>
      <c r="E98" s="13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  <c r="AF98" s="100"/>
      <c r="AG98" s="100"/>
      <c r="AH98" s="100"/>
      <c r="AI98" s="100"/>
      <c r="AJ98" s="100"/>
      <c r="AK98" s="100"/>
      <c r="AL98" s="100"/>
      <c r="AM98" s="94"/>
      <c r="AN98" s="97"/>
    </row>
    <row r="99" spans="1:40" ht="18.600000000000001" customHeight="1" x14ac:dyDescent="0.15">
      <c r="A99" s="149"/>
      <c r="B99" s="150"/>
      <c r="C99" s="151"/>
      <c r="D99" s="32" t="s">
        <v>14</v>
      </c>
      <c r="E99" s="13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  <c r="AE99" s="101"/>
      <c r="AF99" s="101"/>
      <c r="AG99" s="101"/>
      <c r="AH99" s="101"/>
      <c r="AI99" s="101"/>
      <c r="AJ99" s="101"/>
      <c r="AK99" s="101"/>
      <c r="AL99" s="101"/>
      <c r="AM99" s="95"/>
      <c r="AN99" s="98"/>
    </row>
    <row r="100" spans="1:40" ht="18.600000000000001" customHeight="1" x14ac:dyDescent="0.15">
      <c r="A100" s="44" t="str">
        <f t="shared" ref="A100:C115" si="17">A38</f>
        <v>a</v>
      </c>
      <c r="B100" s="45" t="str">
        <f t="shared" si="17"/>
        <v>埋込型</v>
      </c>
      <c r="C100" s="75" t="str">
        <f t="shared" si="17"/>
        <v>FHF32W×1</v>
      </c>
      <c r="D100" s="56"/>
      <c r="E100" s="38"/>
      <c r="F100" s="39"/>
      <c r="G100" s="39"/>
      <c r="H100" s="39"/>
      <c r="I100" s="39"/>
      <c r="J100" s="39">
        <v>1</v>
      </c>
      <c r="K100" s="39"/>
      <c r="L100" s="39"/>
      <c r="M100" s="39"/>
      <c r="N100" s="39"/>
      <c r="O100" s="39"/>
      <c r="P100" s="39"/>
      <c r="Q100" s="39">
        <v>3</v>
      </c>
      <c r="R100" s="39">
        <v>4</v>
      </c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50">
        <f t="shared" si="14"/>
        <v>8</v>
      </c>
    </row>
    <row r="101" spans="1:40" ht="18.600000000000001" customHeight="1" x14ac:dyDescent="0.15">
      <c r="A101" s="44" t="str">
        <f t="shared" si="17"/>
        <v>b</v>
      </c>
      <c r="B101" s="45" t="str">
        <f t="shared" si="17"/>
        <v>埋込型</v>
      </c>
      <c r="C101" s="75" t="str">
        <f t="shared" si="17"/>
        <v>FHF15W×1</v>
      </c>
      <c r="D101" s="56"/>
      <c r="E101" s="38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>
        <v>2</v>
      </c>
      <c r="R101" s="39">
        <v>1</v>
      </c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50">
        <f t="shared" si="14"/>
        <v>3</v>
      </c>
    </row>
    <row r="102" spans="1:40" ht="18.600000000000001" customHeight="1" x14ac:dyDescent="0.15">
      <c r="A102" s="44" t="str">
        <f t="shared" si="17"/>
        <v>c</v>
      </c>
      <c r="B102" s="45" t="str">
        <f t="shared" si="17"/>
        <v>ブラケット</v>
      </c>
      <c r="C102" s="75" t="str">
        <f t="shared" si="17"/>
        <v>FL20W×1</v>
      </c>
      <c r="D102" s="56"/>
      <c r="E102" s="38"/>
      <c r="F102" s="39"/>
      <c r="G102" s="39"/>
      <c r="H102" s="39"/>
      <c r="I102" s="39"/>
      <c r="J102" s="39">
        <v>1</v>
      </c>
      <c r="K102" s="39"/>
      <c r="L102" s="39"/>
      <c r="M102" s="39"/>
      <c r="N102" s="39"/>
      <c r="O102" s="39"/>
      <c r="P102" s="39"/>
      <c r="Q102" s="39">
        <v>2</v>
      </c>
      <c r="R102" s="39">
        <v>2</v>
      </c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50">
        <f t="shared" si="14"/>
        <v>5</v>
      </c>
    </row>
    <row r="103" spans="1:40" ht="18.600000000000001" customHeight="1" x14ac:dyDescent="0.15">
      <c r="A103" s="44" t="str">
        <f t="shared" si="17"/>
        <v>d</v>
      </c>
      <c r="B103" s="45" t="str">
        <f t="shared" si="17"/>
        <v>逆富士型</v>
      </c>
      <c r="C103" s="75" t="str">
        <f t="shared" si="17"/>
        <v>FL20W×1</v>
      </c>
      <c r="D103" s="56"/>
      <c r="E103" s="38"/>
      <c r="F103" s="39"/>
      <c r="G103" s="39"/>
      <c r="H103" s="39"/>
      <c r="I103" s="39"/>
      <c r="J103" s="39"/>
      <c r="K103" s="39"/>
      <c r="L103" s="39"/>
      <c r="M103" s="39">
        <v>2</v>
      </c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>
        <v>2</v>
      </c>
      <c r="AF103" s="39">
        <v>1</v>
      </c>
      <c r="AG103" s="39"/>
      <c r="AH103" s="39"/>
      <c r="AI103" s="39"/>
      <c r="AJ103" s="39"/>
      <c r="AK103" s="39"/>
      <c r="AL103" s="39"/>
      <c r="AM103" s="39"/>
      <c r="AN103" s="50">
        <f t="shared" si="14"/>
        <v>5</v>
      </c>
    </row>
    <row r="104" spans="1:40" ht="18.600000000000001" customHeight="1" x14ac:dyDescent="0.15">
      <c r="A104" s="44" t="str">
        <f t="shared" si="17"/>
        <v>e</v>
      </c>
      <c r="B104" s="45" t="str">
        <f t="shared" si="17"/>
        <v>直付型反射板付防湿型</v>
      </c>
      <c r="C104" s="75" t="str">
        <f t="shared" si="17"/>
        <v>FL40W×1</v>
      </c>
      <c r="D104" s="56"/>
      <c r="E104" s="38"/>
      <c r="F104" s="39"/>
      <c r="G104" s="39"/>
      <c r="H104" s="39"/>
      <c r="I104" s="39"/>
      <c r="J104" s="39"/>
      <c r="K104" s="39"/>
      <c r="L104" s="39"/>
      <c r="M104" s="39">
        <v>3</v>
      </c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>
        <v>3</v>
      </c>
      <c r="AG104" s="39"/>
      <c r="AH104" s="39">
        <v>4</v>
      </c>
      <c r="AI104" s="39"/>
      <c r="AJ104" s="39"/>
      <c r="AK104" s="39"/>
      <c r="AL104" s="39"/>
      <c r="AM104" s="39"/>
      <c r="AN104" s="50">
        <f t="shared" si="14"/>
        <v>10</v>
      </c>
    </row>
    <row r="105" spans="1:40" ht="18.600000000000001" customHeight="1" x14ac:dyDescent="0.15">
      <c r="A105" s="44" t="str">
        <f t="shared" si="17"/>
        <v>f</v>
      </c>
      <c r="B105" s="45" t="str">
        <f t="shared" si="17"/>
        <v>ウォールライト防水型</v>
      </c>
      <c r="C105" s="75" t="str">
        <f t="shared" si="17"/>
        <v>FL10W×1</v>
      </c>
      <c r="D105" s="56"/>
      <c r="E105" s="38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50">
        <f t="shared" si="14"/>
        <v>0</v>
      </c>
    </row>
    <row r="106" spans="1:40" ht="18.600000000000001" customHeight="1" x14ac:dyDescent="0.15">
      <c r="A106" s="44" t="str">
        <f t="shared" si="17"/>
        <v>g</v>
      </c>
      <c r="B106" s="45" t="str">
        <f t="shared" si="17"/>
        <v>直付型</v>
      </c>
      <c r="C106" s="75" t="str">
        <f t="shared" si="17"/>
        <v>FL40W×1</v>
      </c>
      <c r="D106" s="56"/>
      <c r="E106" s="38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50">
        <f t="shared" si="14"/>
        <v>0</v>
      </c>
    </row>
    <row r="107" spans="1:40" ht="18.600000000000001" customHeight="1" x14ac:dyDescent="0.15">
      <c r="A107" s="44" t="str">
        <f t="shared" si="17"/>
        <v>h</v>
      </c>
      <c r="B107" s="45" t="str">
        <f t="shared" si="17"/>
        <v>直付型</v>
      </c>
      <c r="C107" s="75" t="str">
        <f t="shared" si="17"/>
        <v>FL40W×2</v>
      </c>
      <c r="D107" s="56"/>
      <c r="E107" s="38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50">
        <f t="shared" si="14"/>
        <v>0</v>
      </c>
    </row>
    <row r="108" spans="1:40" ht="18.600000000000001" customHeight="1" x14ac:dyDescent="0.15">
      <c r="A108" s="44" t="str">
        <f t="shared" si="17"/>
        <v>i</v>
      </c>
      <c r="B108" s="45" t="str">
        <f t="shared" si="17"/>
        <v>コーナーライト</v>
      </c>
      <c r="C108" s="75" t="str">
        <f t="shared" si="17"/>
        <v>FL40W×2</v>
      </c>
      <c r="D108" s="56"/>
      <c r="E108" s="38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50">
        <f t="shared" si="14"/>
        <v>0</v>
      </c>
    </row>
    <row r="109" spans="1:40" ht="18.600000000000001" customHeight="1" x14ac:dyDescent="0.15">
      <c r="A109" s="44" t="str">
        <f t="shared" si="17"/>
        <v>j</v>
      </c>
      <c r="B109" s="45" t="str">
        <f t="shared" si="17"/>
        <v>直付型</v>
      </c>
      <c r="C109" s="75" t="str">
        <f t="shared" si="17"/>
        <v>FL40W×2</v>
      </c>
      <c r="D109" s="56"/>
      <c r="E109" s="38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50">
        <f t="shared" si="14"/>
        <v>0</v>
      </c>
    </row>
    <row r="110" spans="1:40" ht="18.600000000000001" customHeight="1" x14ac:dyDescent="0.15">
      <c r="A110" s="44" t="str">
        <f t="shared" si="17"/>
        <v>k</v>
      </c>
      <c r="B110" s="45" t="str">
        <f t="shared" si="17"/>
        <v>直付型</v>
      </c>
      <c r="C110" s="75" t="str">
        <f t="shared" si="17"/>
        <v>FL20W×1</v>
      </c>
      <c r="D110" s="56"/>
      <c r="E110" s="38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>
        <v>2</v>
      </c>
      <c r="AJ110" s="39"/>
      <c r="AK110" s="39"/>
      <c r="AL110" s="39"/>
      <c r="AM110" s="39"/>
      <c r="AN110" s="50">
        <f t="shared" si="14"/>
        <v>2</v>
      </c>
    </row>
    <row r="111" spans="1:40" ht="18.600000000000001" customHeight="1" x14ac:dyDescent="0.15">
      <c r="A111" s="44" t="str">
        <f t="shared" si="17"/>
        <v>l</v>
      </c>
      <c r="B111" s="45" t="str">
        <f t="shared" si="17"/>
        <v>避難口誘導灯</v>
      </c>
      <c r="C111" s="75" t="str">
        <f t="shared" si="17"/>
        <v>FL10W×1</v>
      </c>
      <c r="D111" s="56"/>
      <c r="E111" s="38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50">
        <f t="shared" si="14"/>
        <v>0</v>
      </c>
    </row>
    <row r="112" spans="1:40" s="81" customFormat="1" ht="20.100000000000001" customHeight="1" x14ac:dyDescent="0.15">
      <c r="A112" s="44" t="str">
        <f t="shared" si="17"/>
        <v>m</v>
      </c>
      <c r="B112" s="45" t="str">
        <f t="shared" si="17"/>
        <v>直付型防水型</v>
      </c>
      <c r="C112" s="75" t="str">
        <f t="shared" si="17"/>
        <v>IL60W×1</v>
      </c>
      <c r="D112" s="56"/>
      <c r="E112" s="38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50">
        <f t="shared" si="14"/>
        <v>0</v>
      </c>
    </row>
    <row r="113" spans="1:40" s="81" customFormat="1" ht="20.100000000000001" customHeight="1" x14ac:dyDescent="0.15">
      <c r="A113" s="44" t="str">
        <f t="shared" si="17"/>
        <v>n</v>
      </c>
      <c r="B113" s="45" t="str">
        <f t="shared" si="17"/>
        <v>直付型</v>
      </c>
      <c r="C113" s="75" t="str">
        <f t="shared" si="17"/>
        <v>IL60W×1</v>
      </c>
      <c r="D113" s="56"/>
      <c r="E113" s="38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>
        <v>2</v>
      </c>
      <c r="AJ113" s="39"/>
      <c r="AK113" s="39"/>
      <c r="AL113" s="39"/>
      <c r="AM113" s="39"/>
      <c r="AN113" s="50">
        <f t="shared" si="14"/>
        <v>2</v>
      </c>
    </row>
    <row r="114" spans="1:40" ht="18.600000000000001" customHeight="1" x14ac:dyDescent="0.15">
      <c r="A114" s="44" t="str">
        <f t="shared" si="17"/>
        <v>o</v>
      </c>
      <c r="B114" s="45" t="str">
        <f t="shared" si="17"/>
        <v>リフレクター吊下げ型</v>
      </c>
      <c r="C114" s="75" t="str">
        <f t="shared" si="17"/>
        <v>RF200W</v>
      </c>
      <c r="D114" s="37"/>
      <c r="E114" s="38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50">
        <f t="shared" si="14"/>
        <v>0</v>
      </c>
    </row>
    <row r="115" spans="1:40" ht="18.600000000000001" customHeight="1" x14ac:dyDescent="0.15">
      <c r="A115" s="44" t="str">
        <f t="shared" si="17"/>
        <v>p</v>
      </c>
      <c r="B115" s="45" t="str">
        <f t="shared" si="17"/>
        <v>直付型</v>
      </c>
      <c r="C115" s="75" t="str">
        <f t="shared" si="17"/>
        <v>HF700ｗ×1</v>
      </c>
      <c r="D115" s="78"/>
      <c r="E115" s="38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50">
        <f t="shared" si="14"/>
        <v>0</v>
      </c>
    </row>
    <row r="116" spans="1:40" ht="18.600000000000001" customHeight="1" x14ac:dyDescent="0.15">
      <c r="A116" s="44" t="str">
        <f t="shared" ref="A116:C126" si="18">A54</f>
        <v>q</v>
      </c>
      <c r="B116" s="45" t="str">
        <f t="shared" si="18"/>
        <v>直付型</v>
      </c>
      <c r="C116" s="75" t="str">
        <f t="shared" si="18"/>
        <v>HF250W×1</v>
      </c>
      <c r="D116" s="37"/>
      <c r="E116" s="38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50">
        <f t="shared" si="14"/>
        <v>0</v>
      </c>
    </row>
    <row r="117" spans="1:40" s="81" customFormat="1" ht="20.100000000000001" customHeight="1" x14ac:dyDescent="0.15">
      <c r="A117" s="44" t="str">
        <f t="shared" si="18"/>
        <v>r</v>
      </c>
      <c r="B117" s="45" t="str">
        <f t="shared" si="18"/>
        <v>埋込型</v>
      </c>
      <c r="C117" s="75" t="str">
        <f t="shared" si="18"/>
        <v>IL60W×1</v>
      </c>
      <c r="D117" s="37"/>
      <c r="E117" s="38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>
        <v>1</v>
      </c>
      <c r="AJ117" s="39"/>
      <c r="AK117" s="39"/>
      <c r="AL117" s="39"/>
      <c r="AM117" s="39"/>
      <c r="AN117" s="50">
        <f t="shared" si="14"/>
        <v>1</v>
      </c>
    </row>
    <row r="118" spans="1:40" ht="18.600000000000001" customHeight="1" x14ac:dyDescent="0.15">
      <c r="A118" s="44" t="str">
        <f t="shared" si="18"/>
        <v>s</v>
      </c>
      <c r="B118" s="45" t="str">
        <f t="shared" si="18"/>
        <v>逆富士型防湿型</v>
      </c>
      <c r="C118" s="75" t="str">
        <f t="shared" si="18"/>
        <v>FL40W×2</v>
      </c>
      <c r="D118" s="37"/>
      <c r="E118" s="38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>
        <v>27</v>
      </c>
      <c r="AJ118" s="39"/>
      <c r="AK118" s="39"/>
      <c r="AL118" s="39"/>
      <c r="AM118" s="39"/>
      <c r="AN118" s="50">
        <f t="shared" si="14"/>
        <v>27</v>
      </c>
    </row>
    <row r="119" spans="1:40" ht="18.600000000000001" customHeight="1" x14ac:dyDescent="0.15">
      <c r="A119" s="44" t="str">
        <f t="shared" si="18"/>
        <v>ｔ</v>
      </c>
      <c r="B119" s="45" t="str">
        <f t="shared" si="18"/>
        <v>逆富士型防湿型</v>
      </c>
      <c r="C119" s="75" t="str">
        <f t="shared" si="18"/>
        <v>FL20W×2</v>
      </c>
      <c r="D119" s="37"/>
      <c r="E119" s="38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50">
        <f t="shared" si="14"/>
        <v>0</v>
      </c>
    </row>
    <row r="120" spans="1:40" ht="18.600000000000001" customHeight="1" x14ac:dyDescent="0.15">
      <c r="A120" s="44" t="str">
        <f t="shared" si="18"/>
        <v>u</v>
      </c>
      <c r="B120" s="45" t="str">
        <f t="shared" si="18"/>
        <v>黒板灯埋込型</v>
      </c>
      <c r="C120" s="75" t="str">
        <f t="shared" si="18"/>
        <v>FL40W×1</v>
      </c>
      <c r="D120" s="78"/>
      <c r="E120" s="38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>
        <v>2</v>
      </c>
      <c r="AE120" s="39"/>
      <c r="AF120" s="39"/>
      <c r="AG120" s="39"/>
      <c r="AH120" s="39"/>
      <c r="AI120" s="39"/>
      <c r="AJ120" s="39"/>
      <c r="AK120" s="39"/>
      <c r="AL120" s="39"/>
      <c r="AM120" s="39"/>
      <c r="AN120" s="50">
        <f t="shared" si="14"/>
        <v>2</v>
      </c>
    </row>
    <row r="121" spans="1:40" ht="18.600000000000001" customHeight="1" x14ac:dyDescent="0.15">
      <c r="A121" s="44" t="str">
        <f t="shared" si="18"/>
        <v>v</v>
      </c>
      <c r="B121" s="45" t="str">
        <f t="shared" si="18"/>
        <v>非常口誘導灯防湿型P吊</v>
      </c>
      <c r="C121" s="75" t="str">
        <f t="shared" si="18"/>
        <v>FL10W×1</v>
      </c>
      <c r="D121" s="37"/>
      <c r="E121" s="38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>
        <v>1</v>
      </c>
      <c r="AJ121" s="39"/>
      <c r="AK121" s="39"/>
      <c r="AL121" s="39"/>
      <c r="AM121" s="39"/>
      <c r="AN121" s="50">
        <f t="shared" si="14"/>
        <v>1</v>
      </c>
    </row>
    <row r="122" spans="1:40" s="81" customFormat="1" ht="20.100000000000001" customHeight="1" x14ac:dyDescent="0.15">
      <c r="A122" s="44" t="str">
        <f t="shared" si="18"/>
        <v>w</v>
      </c>
      <c r="B122" s="45" t="str">
        <f t="shared" si="18"/>
        <v>ホームライト</v>
      </c>
      <c r="C122" s="75" t="str">
        <f t="shared" si="18"/>
        <v>FCL30W+40W</v>
      </c>
      <c r="D122" s="37"/>
      <c r="E122" s="38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>
        <v>1</v>
      </c>
      <c r="AJ122" s="39"/>
      <c r="AK122" s="39"/>
      <c r="AL122" s="39"/>
      <c r="AM122" s="39"/>
      <c r="AN122" s="50">
        <f t="shared" si="14"/>
        <v>1</v>
      </c>
    </row>
    <row r="123" spans="1:40" ht="18.600000000000001" customHeight="1" x14ac:dyDescent="0.15">
      <c r="A123" s="44" t="str">
        <f t="shared" si="18"/>
        <v>x</v>
      </c>
      <c r="B123" s="45" t="str">
        <f t="shared" si="18"/>
        <v>直付型防湿型</v>
      </c>
      <c r="C123" s="75" t="str">
        <f t="shared" si="18"/>
        <v>FL40W×1</v>
      </c>
      <c r="D123" s="37"/>
      <c r="E123" s="38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>
        <v>12</v>
      </c>
      <c r="AJ123" s="39"/>
      <c r="AK123" s="39"/>
      <c r="AL123" s="39"/>
      <c r="AM123" s="39"/>
      <c r="AN123" s="50">
        <f t="shared" si="14"/>
        <v>12</v>
      </c>
    </row>
    <row r="124" spans="1:40" ht="18.600000000000001" customHeight="1" x14ac:dyDescent="0.15">
      <c r="A124" s="44" t="str">
        <f t="shared" si="18"/>
        <v>y</v>
      </c>
      <c r="B124" s="45" t="str">
        <f t="shared" si="18"/>
        <v>殺菌灯防湿型</v>
      </c>
      <c r="C124" s="75" t="str">
        <f t="shared" si="18"/>
        <v>KL15W×</v>
      </c>
      <c r="D124" s="37"/>
      <c r="E124" s="38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>
        <v>6</v>
      </c>
      <c r="AJ124" s="39"/>
      <c r="AK124" s="39"/>
      <c r="AL124" s="39"/>
      <c r="AM124" s="39"/>
      <c r="AN124" s="50">
        <f t="shared" si="14"/>
        <v>6</v>
      </c>
    </row>
    <row r="125" spans="1:40" s="81" customFormat="1" ht="20.100000000000001" customHeight="1" x14ac:dyDescent="0.15">
      <c r="A125" s="44" t="str">
        <f t="shared" si="18"/>
        <v>z</v>
      </c>
      <c r="B125" s="45" t="str">
        <f t="shared" si="18"/>
        <v>直付型</v>
      </c>
      <c r="C125" s="75" t="str">
        <f t="shared" si="18"/>
        <v>HF700ｗ×1+IL250W×1</v>
      </c>
      <c r="D125" s="37"/>
      <c r="E125" s="38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50">
        <f t="shared" si="14"/>
        <v>0</v>
      </c>
    </row>
    <row r="126" spans="1:40" s="81" customFormat="1" ht="20.100000000000001" customHeight="1" x14ac:dyDescent="0.15">
      <c r="A126" s="57">
        <f t="shared" si="18"/>
        <v>0</v>
      </c>
      <c r="B126" s="58">
        <f t="shared" si="18"/>
        <v>0</v>
      </c>
      <c r="C126" s="85">
        <f t="shared" si="18"/>
        <v>0</v>
      </c>
      <c r="D126" s="86"/>
      <c r="E126" s="61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5">
        <f t="shared" si="14"/>
        <v>0</v>
      </c>
    </row>
    <row r="127" spans="1:40" s="81" customFormat="1" ht="20.100000000000001" customHeight="1" x14ac:dyDescent="0.15">
      <c r="A127" s="111" t="s">
        <v>4</v>
      </c>
      <c r="B127" s="144"/>
      <c r="C127" s="145"/>
      <c r="D127" s="28" t="s">
        <v>5</v>
      </c>
      <c r="E127" s="129" t="s">
        <v>154</v>
      </c>
      <c r="F127" s="105" t="s">
        <v>155</v>
      </c>
      <c r="G127" s="105" t="s">
        <v>129</v>
      </c>
      <c r="H127" s="105" t="s">
        <v>133</v>
      </c>
      <c r="I127" s="105" t="s">
        <v>156</v>
      </c>
      <c r="J127" s="105" t="s">
        <v>150</v>
      </c>
      <c r="K127" s="105" t="s">
        <v>157</v>
      </c>
      <c r="L127" s="105" t="s">
        <v>158</v>
      </c>
      <c r="M127" s="105" t="s">
        <v>159</v>
      </c>
      <c r="N127" s="105" t="s">
        <v>138</v>
      </c>
      <c r="O127" s="105" t="s">
        <v>139</v>
      </c>
      <c r="P127" s="105" t="s">
        <v>150</v>
      </c>
      <c r="Q127" s="105" t="s">
        <v>140</v>
      </c>
      <c r="R127" s="105" t="s">
        <v>150</v>
      </c>
      <c r="S127" s="105" t="s">
        <v>141</v>
      </c>
      <c r="T127" s="105" t="s">
        <v>160</v>
      </c>
      <c r="U127" s="105" t="s">
        <v>129</v>
      </c>
      <c r="V127" s="105" t="s">
        <v>129</v>
      </c>
      <c r="W127" s="105" t="s">
        <v>161</v>
      </c>
      <c r="X127" s="105" t="s">
        <v>162</v>
      </c>
      <c r="Y127" s="105" t="s">
        <v>163</v>
      </c>
      <c r="Z127" s="105" t="s">
        <v>144</v>
      </c>
      <c r="AA127" s="105" t="s">
        <v>164</v>
      </c>
      <c r="AB127" s="105" t="s">
        <v>164</v>
      </c>
      <c r="AC127" s="105" t="s">
        <v>165</v>
      </c>
      <c r="AD127" s="105" t="s">
        <v>166</v>
      </c>
      <c r="AE127" s="105" t="s">
        <v>167</v>
      </c>
      <c r="AF127" s="105" t="s">
        <v>168</v>
      </c>
      <c r="AG127" s="105" t="s">
        <v>169</v>
      </c>
      <c r="AH127" s="105" t="s">
        <v>170</v>
      </c>
      <c r="AI127" s="105" t="s">
        <v>171</v>
      </c>
      <c r="AJ127" s="105" t="s">
        <v>135</v>
      </c>
      <c r="AK127" s="105"/>
      <c r="AL127" s="105"/>
      <c r="AM127" s="105"/>
      <c r="AN127" s="96" t="s">
        <v>152</v>
      </c>
    </row>
    <row r="128" spans="1:40" ht="18.600000000000001" customHeight="1" x14ac:dyDescent="0.15">
      <c r="A128" s="146"/>
      <c r="B128" s="147"/>
      <c r="C128" s="148"/>
      <c r="D128" s="30" t="s">
        <v>12</v>
      </c>
      <c r="E128" s="130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  <c r="AG128" s="106"/>
      <c r="AH128" s="106"/>
      <c r="AI128" s="106"/>
      <c r="AJ128" s="106"/>
      <c r="AK128" s="106"/>
      <c r="AL128" s="106"/>
      <c r="AM128" s="106"/>
      <c r="AN128" s="97"/>
    </row>
    <row r="129" spans="1:40" ht="18.600000000000001" customHeight="1" x14ac:dyDescent="0.15">
      <c r="A129" s="146"/>
      <c r="B129" s="147"/>
      <c r="C129" s="148"/>
      <c r="D129" s="30" t="s">
        <v>13</v>
      </c>
      <c r="E129" s="130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  <c r="AG129" s="106"/>
      <c r="AH129" s="106"/>
      <c r="AI129" s="106"/>
      <c r="AJ129" s="106"/>
      <c r="AK129" s="106"/>
      <c r="AL129" s="106"/>
      <c r="AM129" s="106"/>
      <c r="AN129" s="97"/>
    </row>
    <row r="130" spans="1:40" ht="18.600000000000001" customHeight="1" x14ac:dyDescent="0.15">
      <c r="A130" s="149"/>
      <c r="B130" s="150"/>
      <c r="C130" s="151"/>
      <c r="D130" s="32" t="s">
        <v>14</v>
      </c>
      <c r="E130" s="131"/>
      <c r="F130" s="107"/>
      <c r="G130" s="107"/>
      <c r="H130" s="107"/>
      <c r="I130" s="107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107"/>
      <c r="AL130" s="107"/>
      <c r="AM130" s="107"/>
      <c r="AN130" s="98"/>
    </row>
    <row r="131" spans="1:40" ht="18.600000000000001" customHeight="1" x14ac:dyDescent="0.15">
      <c r="A131" s="108" t="s">
        <v>172</v>
      </c>
      <c r="B131" s="109"/>
      <c r="C131" s="110"/>
      <c r="D131" s="37"/>
      <c r="E131" s="38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43"/>
    </row>
    <row r="132" spans="1:40" ht="18.600000000000001" customHeight="1" x14ac:dyDescent="0.15">
      <c r="A132" s="44" t="str">
        <f t="shared" ref="A132:C147" si="19">A70</f>
        <v>A</v>
      </c>
      <c r="B132" s="45" t="str">
        <f t="shared" si="19"/>
        <v>H型パイプ吊</v>
      </c>
      <c r="C132" s="46" t="str">
        <f t="shared" si="19"/>
        <v>FL40W×2</v>
      </c>
      <c r="D132" s="47"/>
      <c r="E132" s="38"/>
      <c r="F132" s="39">
        <v>12</v>
      </c>
      <c r="G132" s="39">
        <v>4</v>
      </c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>
        <v>12</v>
      </c>
      <c r="U132" s="39">
        <v>4</v>
      </c>
      <c r="V132" s="39">
        <v>3</v>
      </c>
      <c r="W132" s="39">
        <v>15</v>
      </c>
      <c r="X132" s="39"/>
      <c r="Y132" s="39"/>
      <c r="Z132" s="39"/>
      <c r="AA132" s="39"/>
      <c r="AB132" s="39"/>
      <c r="AC132" s="39"/>
      <c r="AD132" s="39"/>
      <c r="AE132" s="39"/>
      <c r="AF132" s="39"/>
      <c r="AG132" s="39">
        <v>3</v>
      </c>
      <c r="AH132" s="39"/>
      <c r="AI132" s="39"/>
      <c r="AJ132" s="39"/>
      <c r="AK132" s="39"/>
      <c r="AL132" s="39"/>
      <c r="AM132" s="39"/>
      <c r="AN132" s="50">
        <f t="shared" ref="AN132:AN188" si="20">SUM(E132:AM132)</f>
        <v>53</v>
      </c>
    </row>
    <row r="133" spans="1:40" ht="18.600000000000001" customHeight="1" x14ac:dyDescent="0.15">
      <c r="A133" s="44" t="str">
        <f t="shared" si="19"/>
        <v>B1</v>
      </c>
      <c r="B133" s="45" t="str">
        <f t="shared" si="19"/>
        <v>逆富士型</v>
      </c>
      <c r="C133" s="46" t="str">
        <f t="shared" si="19"/>
        <v>FL40W×2</v>
      </c>
      <c r="D133" s="47"/>
      <c r="E133" s="38"/>
      <c r="F133" s="39"/>
      <c r="G133" s="39"/>
      <c r="H133" s="39"/>
      <c r="I133" s="39">
        <v>3</v>
      </c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>
        <v>6</v>
      </c>
      <c r="Y133" s="39"/>
      <c r="Z133" s="39">
        <v>24</v>
      </c>
      <c r="AA133" s="39">
        <v>6</v>
      </c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50">
        <f t="shared" si="20"/>
        <v>39</v>
      </c>
    </row>
    <row r="134" spans="1:40" ht="18.600000000000001" customHeight="1" x14ac:dyDescent="0.15">
      <c r="A134" s="44" t="str">
        <f t="shared" si="19"/>
        <v>B2</v>
      </c>
      <c r="B134" s="45" t="str">
        <f t="shared" si="19"/>
        <v>逆富士型</v>
      </c>
      <c r="C134" s="46" t="str">
        <f t="shared" si="19"/>
        <v>FL20W×2</v>
      </c>
      <c r="D134" s="47"/>
      <c r="E134" s="38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50">
        <f t="shared" si="20"/>
        <v>0</v>
      </c>
    </row>
    <row r="135" spans="1:40" ht="18.600000000000001" customHeight="1" x14ac:dyDescent="0.15">
      <c r="A135" s="44" t="str">
        <f t="shared" si="19"/>
        <v>C1</v>
      </c>
      <c r="B135" s="45" t="str">
        <f t="shared" si="19"/>
        <v>逆富士型</v>
      </c>
      <c r="C135" s="46" t="str">
        <f t="shared" si="19"/>
        <v>FL40W×1</v>
      </c>
      <c r="D135" s="47"/>
      <c r="E135" s="38"/>
      <c r="F135" s="39"/>
      <c r="G135" s="39"/>
      <c r="H135" s="39">
        <v>3</v>
      </c>
      <c r="I135" s="39"/>
      <c r="J135" s="39"/>
      <c r="K135" s="39"/>
      <c r="L135" s="39">
        <v>2</v>
      </c>
      <c r="M135" s="39">
        <v>2</v>
      </c>
      <c r="N135" s="39"/>
      <c r="O135" s="39"/>
      <c r="P135" s="39"/>
      <c r="Q135" s="39">
        <v>3</v>
      </c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>
        <v>2</v>
      </c>
      <c r="AD135" s="39"/>
      <c r="AE135" s="39">
        <v>12</v>
      </c>
      <c r="AF135" s="39">
        <v>3</v>
      </c>
      <c r="AG135" s="39"/>
      <c r="AH135" s="39"/>
      <c r="AI135" s="39"/>
      <c r="AJ135" s="39"/>
      <c r="AK135" s="39"/>
      <c r="AL135" s="39"/>
      <c r="AM135" s="39"/>
      <c r="AN135" s="50">
        <f t="shared" si="20"/>
        <v>27</v>
      </c>
    </row>
    <row r="136" spans="1:40" ht="18.600000000000001" customHeight="1" x14ac:dyDescent="0.15">
      <c r="A136" s="44" t="str">
        <f t="shared" si="19"/>
        <v>C2</v>
      </c>
      <c r="B136" s="45" t="str">
        <f t="shared" si="19"/>
        <v>逆富士型バッテリー内蔵</v>
      </c>
      <c r="C136" s="46" t="str">
        <f t="shared" si="19"/>
        <v>FL40W×1</v>
      </c>
      <c r="D136" s="47"/>
      <c r="E136" s="38">
        <v>2</v>
      </c>
      <c r="F136" s="39"/>
      <c r="G136" s="39"/>
      <c r="H136" s="39"/>
      <c r="I136" s="39"/>
      <c r="J136" s="39">
        <v>2</v>
      </c>
      <c r="K136" s="39"/>
      <c r="L136" s="39"/>
      <c r="M136" s="39"/>
      <c r="N136" s="39"/>
      <c r="O136" s="39"/>
      <c r="P136" s="39">
        <v>2</v>
      </c>
      <c r="Q136" s="39"/>
      <c r="R136" s="39">
        <v>2</v>
      </c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50">
        <f t="shared" si="20"/>
        <v>8</v>
      </c>
    </row>
    <row r="137" spans="1:40" ht="18.600000000000001" customHeight="1" x14ac:dyDescent="0.15">
      <c r="A137" s="44" t="str">
        <f t="shared" si="19"/>
        <v>D</v>
      </c>
      <c r="B137" s="45" t="str">
        <f t="shared" si="19"/>
        <v>埋込型</v>
      </c>
      <c r="C137" s="46" t="str">
        <f t="shared" si="19"/>
        <v>FL40W×2</v>
      </c>
      <c r="D137" s="47"/>
      <c r="E137" s="38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>
        <v>6</v>
      </c>
      <c r="Z137" s="39"/>
      <c r="AA137" s="39"/>
      <c r="AB137" s="39">
        <v>2</v>
      </c>
      <c r="AC137" s="39">
        <v>2</v>
      </c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50">
        <f t="shared" si="20"/>
        <v>10</v>
      </c>
    </row>
    <row r="138" spans="1:40" ht="18.600000000000001" customHeight="1" x14ac:dyDescent="0.15">
      <c r="A138" s="44" t="str">
        <f t="shared" si="19"/>
        <v>E</v>
      </c>
      <c r="B138" s="45" t="str">
        <f t="shared" si="19"/>
        <v>埋込型</v>
      </c>
      <c r="C138" s="46" t="str">
        <f t="shared" si="19"/>
        <v>FL40W×1</v>
      </c>
      <c r="D138" s="47"/>
      <c r="E138" s="38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>
        <v>13</v>
      </c>
      <c r="T138" s="39"/>
      <c r="U138" s="39"/>
      <c r="V138" s="39"/>
      <c r="W138" s="39"/>
      <c r="X138" s="39"/>
      <c r="Y138" s="39"/>
      <c r="Z138" s="39"/>
      <c r="AA138" s="39"/>
      <c r="AB138" s="39"/>
      <c r="AC138" s="39">
        <v>1</v>
      </c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50">
        <f t="shared" si="20"/>
        <v>14</v>
      </c>
    </row>
    <row r="139" spans="1:40" ht="18.600000000000001" customHeight="1" x14ac:dyDescent="0.15">
      <c r="A139" s="44" t="str">
        <f t="shared" si="19"/>
        <v>G</v>
      </c>
      <c r="B139" s="45" t="str">
        <f t="shared" si="19"/>
        <v>黒板灯片面反射笠付</v>
      </c>
      <c r="C139" s="46" t="str">
        <f t="shared" si="19"/>
        <v>FL40W×1</v>
      </c>
      <c r="D139" s="47"/>
      <c r="E139" s="38"/>
      <c r="F139" s="39">
        <v>2</v>
      </c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>
        <v>2</v>
      </c>
      <c r="U139" s="39"/>
      <c r="V139" s="39"/>
      <c r="W139" s="39">
        <v>2</v>
      </c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50">
        <f t="shared" si="20"/>
        <v>6</v>
      </c>
    </row>
    <row r="140" spans="1:40" ht="18.600000000000001" customHeight="1" x14ac:dyDescent="0.15">
      <c r="A140" s="44" t="str">
        <f t="shared" si="19"/>
        <v>H1</v>
      </c>
      <c r="B140" s="45" t="str">
        <f t="shared" si="19"/>
        <v>ウォールライト防水型</v>
      </c>
      <c r="C140" s="46" t="str">
        <f t="shared" si="19"/>
        <v>FL40W×1</v>
      </c>
      <c r="D140" s="47"/>
      <c r="E140" s="38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50">
        <f t="shared" si="20"/>
        <v>0</v>
      </c>
    </row>
    <row r="141" spans="1:40" ht="18.600000000000001" customHeight="1" x14ac:dyDescent="0.15">
      <c r="A141" s="44" t="str">
        <f t="shared" si="19"/>
        <v>H2</v>
      </c>
      <c r="B141" s="45" t="str">
        <f t="shared" si="19"/>
        <v>ウォールライト防水型</v>
      </c>
      <c r="C141" s="46" t="str">
        <f t="shared" si="19"/>
        <v>FL20W×1</v>
      </c>
      <c r="D141" s="47"/>
      <c r="E141" s="38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50">
        <f t="shared" si="20"/>
        <v>0</v>
      </c>
    </row>
    <row r="142" spans="1:40" ht="18.600000000000001" customHeight="1" x14ac:dyDescent="0.15">
      <c r="A142" s="44" t="str">
        <f t="shared" si="19"/>
        <v>I</v>
      </c>
      <c r="B142" s="45" t="str">
        <f t="shared" si="19"/>
        <v>直付型</v>
      </c>
      <c r="C142" s="46" t="str">
        <f t="shared" si="19"/>
        <v>FL40W×1</v>
      </c>
      <c r="D142" s="47"/>
      <c r="E142" s="38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>
        <v>2</v>
      </c>
      <c r="AJ142" s="39"/>
      <c r="AK142" s="39"/>
      <c r="AL142" s="39"/>
      <c r="AM142" s="39"/>
      <c r="AN142" s="50">
        <f t="shared" si="20"/>
        <v>2</v>
      </c>
    </row>
    <row r="143" spans="1:40" ht="18.600000000000001" customHeight="1" x14ac:dyDescent="0.15">
      <c r="A143" s="44" t="str">
        <f t="shared" si="19"/>
        <v>J1</v>
      </c>
      <c r="B143" s="45" t="str">
        <f t="shared" si="19"/>
        <v>表示灯片面</v>
      </c>
      <c r="C143" s="46" t="str">
        <f t="shared" si="19"/>
        <v>FL10W×1</v>
      </c>
      <c r="D143" s="47"/>
      <c r="E143" s="38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>
        <v>2</v>
      </c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50">
        <f t="shared" si="20"/>
        <v>2</v>
      </c>
    </row>
    <row r="144" spans="1:40" ht="18.600000000000001" customHeight="1" x14ac:dyDescent="0.15">
      <c r="A144" s="44" t="str">
        <f t="shared" si="19"/>
        <v>J2</v>
      </c>
      <c r="B144" s="45" t="str">
        <f t="shared" si="19"/>
        <v>表示灯両面</v>
      </c>
      <c r="C144" s="46" t="str">
        <f t="shared" si="19"/>
        <v>FL10W×1</v>
      </c>
      <c r="D144" s="47"/>
      <c r="E144" s="38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50">
        <f t="shared" si="20"/>
        <v>0</v>
      </c>
    </row>
    <row r="145" spans="1:40" ht="18.600000000000001" customHeight="1" x14ac:dyDescent="0.15">
      <c r="A145" s="44" t="str">
        <f t="shared" si="19"/>
        <v>K</v>
      </c>
      <c r="B145" s="45" t="str">
        <f t="shared" si="19"/>
        <v>ホームライト</v>
      </c>
      <c r="C145" s="46" t="str">
        <f t="shared" si="19"/>
        <v>FCL３２W×2</v>
      </c>
      <c r="D145" s="47"/>
      <c r="E145" s="38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50">
        <f t="shared" si="20"/>
        <v>0</v>
      </c>
    </row>
    <row r="146" spans="1:40" ht="18.600000000000001" customHeight="1" x14ac:dyDescent="0.15">
      <c r="A146" s="44" t="str">
        <f t="shared" si="19"/>
        <v>L1</v>
      </c>
      <c r="B146" s="45" t="str">
        <f t="shared" si="19"/>
        <v>避難口誘導灯片面P吊</v>
      </c>
      <c r="C146" s="46" t="str">
        <f t="shared" si="19"/>
        <v>FL10W×1</v>
      </c>
      <c r="D146" s="47"/>
      <c r="E146" s="38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>
        <v>2</v>
      </c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50">
        <f t="shared" si="20"/>
        <v>2</v>
      </c>
    </row>
    <row r="147" spans="1:40" ht="18.600000000000001" customHeight="1" x14ac:dyDescent="0.15">
      <c r="A147" s="44" t="str">
        <f t="shared" si="19"/>
        <v>L2</v>
      </c>
      <c r="B147" s="45" t="str">
        <f t="shared" si="19"/>
        <v>避難口誘導灯両面P吊</v>
      </c>
      <c r="C147" s="46" t="str">
        <f t="shared" si="19"/>
        <v>FL10W×1</v>
      </c>
      <c r="D147" s="47"/>
      <c r="E147" s="38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>
        <v>3</v>
      </c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50">
        <f t="shared" si="20"/>
        <v>3</v>
      </c>
    </row>
    <row r="148" spans="1:40" ht="18.600000000000001" customHeight="1" x14ac:dyDescent="0.15">
      <c r="A148" s="44" t="str">
        <f t="shared" ref="A148:C157" si="21">A86</f>
        <v>M1</v>
      </c>
      <c r="B148" s="45" t="str">
        <f t="shared" si="21"/>
        <v>直付型コップ型</v>
      </c>
      <c r="C148" s="46" t="str">
        <f t="shared" si="21"/>
        <v>IL60W×１</v>
      </c>
      <c r="D148" s="52"/>
      <c r="E148" s="38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>
        <v>1</v>
      </c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50">
        <f t="shared" si="20"/>
        <v>1</v>
      </c>
    </row>
    <row r="149" spans="1:40" ht="18.600000000000001" customHeight="1" x14ac:dyDescent="0.15">
      <c r="A149" s="44" t="str">
        <f t="shared" si="21"/>
        <v>M2</v>
      </c>
      <c r="B149" s="45" t="str">
        <f t="shared" si="21"/>
        <v>直付型コップ型防水型</v>
      </c>
      <c r="C149" s="46" t="str">
        <f t="shared" si="21"/>
        <v>IL60W×１</v>
      </c>
      <c r="D149" s="52"/>
      <c r="E149" s="38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50">
        <f t="shared" si="20"/>
        <v>0</v>
      </c>
    </row>
    <row r="150" spans="1:40" ht="18.600000000000001" customHeight="1" x14ac:dyDescent="0.15">
      <c r="A150" s="44" t="str">
        <f t="shared" si="21"/>
        <v>N</v>
      </c>
      <c r="B150" s="45" t="str">
        <f t="shared" si="21"/>
        <v>投光器防水型</v>
      </c>
      <c r="C150" s="46" t="str">
        <f t="shared" si="21"/>
        <v>HF400W×1</v>
      </c>
      <c r="D150" s="56"/>
      <c r="E150" s="38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50">
        <f t="shared" si="20"/>
        <v>0</v>
      </c>
    </row>
    <row r="151" spans="1:40" ht="18.600000000000001" customHeight="1" x14ac:dyDescent="0.15">
      <c r="A151" s="44" t="str">
        <f t="shared" si="21"/>
        <v>O</v>
      </c>
      <c r="B151" s="45" t="str">
        <f t="shared" si="21"/>
        <v>外灯</v>
      </c>
      <c r="C151" s="46" t="str">
        <f t="shared" si="21"/>
        <v>HF250W×1</v>
      </c>
      <c r="D151" s="47"/>
      <c r="E151" s="38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50">
        <f t="shared" si="20"/>
        <v>0</v>
      </c>
    </row>
    <row r="152" spans="1:40" ht="18.600000000000001" customHeight="1" x14ac:dyDescent="0.15">
      <c r="A152" s="44" t="str">
        <f t="shared" si="21"/>
        <v>P</v>
      </c>
      <c r="B152" s="45" t="str">
        <f t="shared" si="21"/>
        <v>直付防水型</v>
      </c>
      <c r="C152" s="46" t="str">
        <f t="shared" si="21"/>
        <v>FL20W×1</v>
      </c>
      <c r="D152" s="56"/>
      <c r="E152" s="38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50">
        <f t="shared" si="20"/>
        <v>0</v>
      </c>
    </row>
    <row r="153" spans="1:40" ht="18.600000000000001" customHeight="1" x14ac:dyDescent="0.15">
      <c r="A153" s="44" t="str">
        <f t="shared" si="21"/>
        <v>Q</v>
      </c>
      <c r="B153" s="45" t="str">
        <f t="shared" si="21"/>
        <v>非常侵入口灯</v>
      </c>
      <c r="C153" s="46" t="str">
        <f t="shared" si="21"/>
        <v>IL５W×1</v>
      </c>
      <c r="D153" s="56"/>
      <c r="E153" s="38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50">
        <f t="shared" si="20"/>
        <v>0</v>
      </c>
    </row>
    <row r="154" spans="1:40" ht="18.600000000000001" customHeight="1" x14ac:dyDescent="0.15">
      <c r="A154" s="44" t="str">
        <f t="shared" si="21"/>
        <v>R</v>
      </c>
      <c r="B154" s="45" t="str">
        <f t="shared" si="21"/>
        <v>ミラーブラケット</v>
      </c>
      <c r="C154" s="46" t="str">
        <f t="shared" si="21"/>
        <v>FL10W×1</v>
      </c>
      <c r="D154" s="56"/>
      <c r="E154" s="38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>
        <v>1</v>
      </c>
      <c r="Z154" s="39">
        <v>1</v>
      </c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50">
        <f t="shared" si="20"/>
        <v>2</v>
      </c>
    </row>
    <row r="155" spans="1:40" ht="18.600000000000001" customHeight="1" x14ac:dyDescent="0.15">
      <c r="A155" s="44" t="str">
        <f t="shared" si="21"/>
        <v>S</v>
      </c>
      <c r="B155" s="45" t="str">
        <f t="shared" si="21"/>
        <v>直付型棚下灯</v>
      </c>
      <c r="C155" s="46" t="str">
        <f t="shared" si="21"/>
        <v>FL15W×1</v>
      </c>
      <c r="D155" s="56"/>
      <c r="E155" s="38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50">
        <f t="shared" si="20"/>
        <v>0</v>
      </c>
    </row>
    <row r="156" spans="1:40" ht="18.600000000000001" customHeight="1" x14ac:dyDescent="0.15">
      <c r="A156" s="44" t="str">
        <f t="shared" si="21"/>
        <v>T</v>
      </c>
      <c r="B156" s="45" t="str">
        <f t="shared" si="21"/>
        <v>直付型</v>
      </c>
      <c r="C156" s="46" t="str">
        <f t="shared" si="21"/>
        <v>FL40W×4</v>
      </c>
      <c r="D156" s="56"/>
      <c r="E156" s="38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>
        <v>2</v>
      </c>
      <c r="AF156" s="39"/>
      <c r="AG156" s="39"/>
      <c r="AH156" s="39"/>
      <c r="AI156" s="39"/>
      <c r="AJ156" s="39"/>
      <c r="AK156" s="39"/>
      <c r="AL156" s="39"/>
      <c r="AM156" s="39"/>
      <c r="AN156" s="50">
        <f t="shared" si="20"/>
        <v>2</v>
      </c>
    </row>
    <row r="157" spans="1:40" ht="18.600000000000001" customHeight="1" x14ac:dyDescent="0.15">
      <c r="A157" s="57">
        <f t="shared" si="21"/>
        <v>0</v>
      </c>
      <c r="B157" s="58">
        <f t="shared" si="21"/>
        <v>0</v>
      </c>
      <c r="C157" s="59">
        <f t="shared" si="21"/>
        <v>0</v>
      </c>
      <c r="D157" s="60"/>
      <c r="E157" s="61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62"/>
      <c r="AM157" s="62"/>
      <c r="AN157" s="65">
        <f t="shared" si="20"/>
        <v>0</v>
      </c>
    </row>
    <row r="158" spans="1:40" s="81" customFormat="1" ht="20.100000000000001" customHeight="1" x14ac:dyDescent="0.15">
      <c r="A158" s="111" t="s">
        <v>4</v>
      </c>
      <c r="B158" s="144"/>
      <c r="C158" s="145"/>
      <c r="D158" s="28" t="s">
        <v>5</v>
      </c>
      <c r="E158" s="129" t="str">
        <f>E127</f>
        <v>外階段</v>
      </c>
      <c r="F158" s="99" t="str">
        <f t="shared" ref="F158:AI158" si="22">F127</f>
        <v>調理室</v>
      </c>
      <c r="G158" s="99" t="str">
        <f t="shared" si="22"/>
        <v>準備室</v>
      </c>
      <c r="H158" s="99" t="str">
        <f t="shared" si="22"/>
        <v>教材室</v>
      </c>
      <c r="I158" s="99" t="str">
        <f t="shared" si="22"/>
        <v>印刷室</v>
      </c>
      <c r="J158" s="99" t="str">
        <f t="shared" si="22"/>
        <v>階段室</v>
      </c>
      <c r="K158" s="99" t="str">
        <f t="shared" si="22"/>
        <v>排風機室</v>
      </c>
      <c r="L158" s="99" t="str">
        <f t="shared" si="22"/>
        <v>男子更衣室</v>
      </c>
      <c r="M158" s="99" t="str">
        <f t="shared" si="22"/>
        <v>女子更衣室</v>
      </c>
      <c r="N158" s="99" t="str">
        <f t="shared" si="22"/>
        <v>男子トイレ</v>
      </c>
      <c r="O158" s="99" t="str">
        <f t="shared" si="22"/>
        <v>女子トイレ</v>
      </c>
      <c r="P158" s="99" t="str">
        <f t="shared" si="22"/>
        <v>階段室</v>
      </c>
      <c r="Q158" s="99" t="str">
        <f t="shared" si="22"/>
        <v>配膳室</v>
      </c>
      <c r="R158" s="99" t="str">
        <f t="shared" si="22"/>
        <v>階段室</v>
      </c>
      <c r="S158" s="99" t="str">
        <f t="shared" si="22"/>
        <v>廊下</v>
      </c>
      <c r="T158" s="99" t="str">
        <f t="shared" si="22"/>
        <v>被服室</v>
      </c>
      <c r="U158" s="99" t="str">
        <f t="shared" si="22"/>
        <v>準備室</v>
      </c>
      <c r="V158" s="99" t="str">
        <f t="shared" si="22"/>
        <v>準備室</v>
      </c>
      <c r="W158" s="99" t="str">
        <f t="shared" si="22"/>
        <v>美術室</v>
      </c>
      <c r="X158" s="99" t="str">
        <f t="shared" si="22"/>
        <v>事務室</v>
      </c>
      <c r="Y158" s="99" t="str">
        <f t="shared" si="22"/>
        <v>校長室</v>
      </c>
      <c r="Z158" s="99" t="str">
        <f t="shared" si="22"/>
        <v>職員室</v>
      </c>
      <c r="AA158" s="99" t="str">
        <f t="shared" si="22"/>
        <v>会議室</v>
      </c>
      <c r="AB158" s="99" t="str">
        <f t="shared" si="22"/>
        <v>会議室</v>
      </c>
      <c r="AC158" s="99" t="str">
        <f t="shared" si="22"/>
        <v>前室</v>
      </c>
      <c r="AD158" s="99" t="str">
        <f t="shared" si="22"/>
        <v>放送室</v>
      </c>
      <c r="AE158" s="99" t="str">
        <f t="shared" si="22"/>
        <v>前室+相談室×2</v>
      </c>
      <c r="AF158" s="99" t="str">
        <f t="shared" si="22"/>
        <v>リソースルーム</v>
      </c>
      <c r="AG158" s="99" t="str">
        <f t="shared" si="22"/>
        <v>準備室</v>
      </c>
      <c r="AH158" s="99" t="str">
        <f t="shared" si="22"/>
        <v>図書室</v>
      </c>
      <c r="AI158" s="99" t="str">
        <f t="shared" si="22"/>
        <v>給食上排風機室</v>
      </c>
      <c r="AJ158" s="99" t="str">
        <f>AJ127</f>
        <v>機械室</v>
      </c>
      <c r="AK158" s="99">
        <f>AK127</f>
        <v>0</v>
      </c>
      <c r="AL158" s="99">
        <f>AL127</f>
        <v>0</v>
      </c>
      <c r="AM158" s="93">
        <f>AM127</f>
        <v>0</v>
      </c>
      <c r="AN158" s="96" t="s">
        <v>152</v>
      </c>
    </row>
    <row r="159" spans="1:40" ht="18.600000000000001" customHeight="1" x14ac:dyDescent="0.15">
      <c r="A159" s="146"/>
      <c r="B159" s="147"/>
      <c r="C159" s="148"/>
      <c r="D159" s="30" t="s">
        <v>12</v>
      </c>
      <c r="E159" s="130"/>
      <c r="F159" s="100"/>
      <c r="G159" s="100"/>
      <c r="H159" s="100"/>
      <c r="I159" s="100"/>
      <c r="J159" s="100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0"/>
      <c r="Z159" s="100"/>
      <c r="AA159" s="100"/>
      <c r="AB159" s="100"/>
      <c r="AC159" s="100"/>
      <c r="AD159" s="100"/>
      <c r="AE159" s="100"/>
      <c r="AF159" s="100"/>
      <c r="AG159" s="100"/>
      <c r="AH159" s="100"/>
      <c r="AI159" s="100"/>
      <c r="AJ159" s="100"/>
      <c r="AK159" s="100"/>
      <c r="AL159" s="100"/>
      <c r="AM159" s="94"/>
      <c r="AN159" s="97"/>
    </row>
    <row r="160" spans="1:40" ht="18.600000000000001" customHeight="1" x14ac:dyDescent="0.15">
      <c r="A160" s="146"/>
      <c r="B160" s="147"/>
      <c r="C160" s="148"/>
      <c r="D160" s="30" t="s">
        <v>13</v>
      </c>
      <c r="E160" s="130"/>
      <c r="F160" s="100"/>
      <c r="G160" s="100"/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0"/>
      <c r="Z160" s="100"/>
      <c r="AA160" s="100"/>
      <c r="AB160" s="100"/>
      <c r="AC160" s="100"/>
      <c r="AD160" s="100"/>
      <c r="AE160" s="100"/>
      <c r="AF160" s="100"/>
      <c r="AG160" s="100"/>
      <c r="AH160" s="100"/>
      <c r="AI160" s="100"/>
      <c r="AJ160" s="100"/>
      <c r="AK160" s="100"/>
      <c r="AL160" s="100"/>
      <c r="AM160" s="94"/>
      <c r="AN160" s="97"/>
    </row>
    <row r="161" spans="1:40" ht="18.600000000000001" customHeight="1" x14ac:dyDescent="0.15">
      <c r="A161" s="149"/>
      <c r="B161" s="150"/>
      <c r="C161" s="151"/>
      <c r="D161" s="32" t="s">
        <v>14</v>
      </c>
      <c r="E161" s="13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  <c r="AA161" s="101"/>
      <c r="AB161" s="101"/>
      <c r="AC161" s="101"/>
      <c r="AD161" s="101"/>
      <c r="AE161" s="101"/>
      <c r="AF161" s="101"/>
      <c r="AG161" s="101"/>
      <c r="AH161" s="101"/>
      <c r="AI161" s="101"/>
      <c r="AJ161" s="101"/>
      <c r="AK161" s="101"/>
      <c r="AL161" s="101"/>
      <c r="AM161" s="95"/>
      <c r="AN161" s="98"/>
    </row>
    <row r="162" spans="1:40" ht="18.600000000000001" customHeight="1" x14ac:dyDescent="0.15">
      <c r="A162" s="44" t="str">
        <f t="shared" ref="A162:C177" si="23">A100</f>
        <v>a</v>
      </c>
      <c r="B162" s="45" t="str">
        <f t="shared" si="23"/>
        <v>埋込型</v>
      </c>
      <c r="C162" s="75" t="str">
        <f t="shared" si="23"/>
        <v>FHF32W×1</v>
      </c>
      <c r="D162" s="56"/>
      <c r="E162" s="38"/>
      <c r="F162" s="39"/>
      <c r="G162" s="39"/>
      <c r="H162" s="39"/>
      <c r="I162" s="39"/>
      <c r="J162" s="39"/>
      <c r="K162" s="39"/>
      <c r="L162" s="39"/>
      <c r="M162" s="39"/>
      <c r="N162" s="39">
        <v>3</v>
      </c>
      <c r="O162" s="39">
        <v>4</v>
      </c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50">
        <f t="shared" si="20"/>
        <v>7</v>
      </c>
    </row>
    <row r="163" spans="1:40" ht="18.600000000000001" customHeight="1" x14ac:dyDescent="0.15">
      <c r="A163" s="44" t="str">
        <f t="shared" si="23"/>
        <v>b</v>
      </c>
      <c r="B163" s="45" t="str">
        <f t="shared" si="23"/>
        <v>埋込型</v>
      </c>
      <c r="C163" s="75" t="str">
        <f t="shared" si="23"/>
        <v>FHF15W×1</v>
      </c>
      <c r="D163" s="56"/>
      <c r="E163" s="38"/>
      <c r="F163" s="39"/>
      <c r="G163" s="39"/>
      <c r="H163" s="39"/>
      <c r="I163" s="39"/>
      <c r="J163" s="39"/>
      <c r="K163" s="39"/>
      <c r="L163" s="39"/>
      <c r="M163" s="39"/>
      <c r="N163" s="39">
        <v>2</v>
      </c>
      <c r="O163" s="39">
        <v>1</v>
      </c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50">
        <f t="shared" si="20"/>
        <v>3</v>
      </c>
    </row>
    <row r="164" spans="1:40" ht="18.600000000000001" customHeight="1" x14ac:dyDescent="0.15">
      <c r="A164" s="44" t="str">
        <f t="shared" si="23"/>
        <v>c</v>
      </c>
      <c r="B164" s="45" t="str">
        <f t="shared" si="23"/>
        <v>ブラケット</v>
      </c>
      <c r="C164" s="75" t="str">
        <f t="shared" si="23"/>
        <v>FL20W×1</v>
      </c>
      <c r="D164" s="56"/>
      <c r="E164" s="38"/>
      <c r="F164" s="39"/>
      <c r="G164" s="39"/>
      <c r="H164" s="39"/>
      <c r="I164" s="39"/>
      <c r="J164" s="39"/>
      <c r="K164" s="39"/>
      <c r="L164" s="39"/>
      <c r="M164" s="39"/>
      <c r="N164" s="39">
        <v>2</v>
      </c>
      <c r="O164" s="39">
        <v>2</v>
      </c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50">
        <f t="shared" si="20"/>
        <v>4</v>
      </c>
    </row>
    <row r="165" spans="1:40" ht="18.600000000000001" customHeight="1" x14ac:dyDescent="0.15">
      <c r="A165" s="44" t="str">
        <f t="shared" si="23"/>
        <v>d</v>
      </c>
      <c r="B165" s="45" t="str">
        <f t="shared" si="23"/>
        <v>逆富士型</v>
      </c>
      <c r="C165" s="75" t="str">
        <f t="shared" si="23"/>
        <v>FL20W×1</v>
      </c>
      <c r="D165" s="56"/>
      <c r="E165" s="38"/>
      <c r="F165" s="39"/>
      <c r="G165" s="39"/>
      <c r="H165" s="39"/>
      <c r="I165" s="39"/>
      <c r="J165" s="39"/>
      <c r="K165" s="39">
        <v>1</v>
      </c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>
        <v>3</v>
      </c>
      <c r="AK165" s="39"/>
      <c r="AL165" s="39"/>
      <c r="AM165" s="39"/>
      <c r="AN165" s="50">
        <f t="shared" si="20"/>
        <v>4</v>
      </c>
    </row>
    <row r="166" spans="1:40" ht="18.600000000000001" customHeight="1" x14ac:dyDescent="0.15">
      <c r="A166" s="44" t="str">
        <f t="shared" si="23"/>
        <v>e</v>
      </c>
      <c r="B166" s="45" t="str">
        <f t="shared" si="23"/>
        <v>直付型反射板付防湿型</v>
      </c>
      <c r="C166" s="75" t="str">
        <f t="shared" si="23"/>
        <v>FL40W×1</v>
      </c>
      <c r="D166" s="56"/>
      <c r="E166" s="38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50">
        <f t="shared" si="20"/>
        <v>0</v>
      </c>
    </row>
    <row r="167" spans="1:40" ht="18.600000000000001" customHeight="1" x14ac:dyDescent="0.15">
      <c r="A167" s="44" t="str">
        <f t="shared" si="23"/>
        <v>f</v>
      </c>
      <c r="B167" s="45" t="str">
        <f t="shared" si="23"/>
        <v>ウォールライト防水型</v>
      </c>
      <c r="C167" s="75" t="str">
        <f t="shared" si="23"/>
        <v>FL10W×1</v>
      </c>
      <c r="D167" s="56"/>
      <c r="E167" s="38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50">
        <f t="shared" si="20"/>
        <v>0</v>
      </c>
    </row>
    <row r="168" spans="1:40" ht="18.600000000000001" customHeight="1" x14ac:dyDescent="0.15">
      <c r="A168" s="44" t="str">
        <f t="shared" si="23"/>
        <v>g</v>
      </c>
      <c r="B168" s="45" t="str">
        <f t="shared" si="23"/>
        <v>直付型</v>
      </c>
      <c r="C168" s="75" t="str">
        <f t="shared" si="23"/>
        <v>FL40W×1</v>
      </c>
      <c r="D168" s="56"/>
      <c r="E168" s="38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50">
        <f t="shared" si="20"/>
        <v>0</v>
      </c>
    </row>
    <row r="169" spans="1:40" ht="18.600000000000001" customHeight="1" x14ac:dyDescent="0.15">
      <c r="A169" s="44" t="str">
        <f t="shared" si="23"/>
        <v>h</v>
      </c>
      <c r="B169" s="45" t="str">
        <f t="shared" si="23"/>
        <v>直付型</v>
      </c>
      <c r="C169" s="75" t="str">
        <f t="shared" si="23"/>
        <v>FL40W×2</v>
      </c>
      <c r="D169" s="56"/>
      <c r="E169" s="38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>
        <v>30</v>
      </c>
      <c r="AI169" s="39"/>
      <c r="AJ169" s="39"/>
      <c r="AK169" s="39"/>
      <c r="AL169" s="39"/>
      <c r="AM169" s="39"/>
      <c r="AN169" s="50">
        <f t="shared" si="20"/>
        <v>30</v>
      </c>
    </row>
    <row r="170" spans="1:40" ht="18.600000000000001" customHeight="1" x14ac:dyDescent="0.15">
      <c r="A170" s="44" t="str">
        <f t="shared" si="23"/>
        <v>i</v>
      </c>
      <c r="B170" s="45" t="str">
        <f t="shared" si="23"/>
        <v>コーナーライト</v>
      </c>
      <c r="C170" s="75" t="str">
        <f t="shared" si="23"/>
        <v>FL40W×2</v>
      </c>
      <c r="D170" s="56"/>
      <c r="E170" s="38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50">
        <f t="shared" si="20"/>
        <v>0</v>
      </c>
    </row>
    <row r="171" spans="1:40" ht="18.600000000000001" customHeight="1" x14ac:dyDescent="0.15">
      <c r="A171" s="44" t="str">
        <f t="shared" si="23"/>
        <v>j</v>
      </c>
      <c r="B171" s="45" t="str">
        <f t="shared" si="23"/>
        <v>直付型</v>
      </c>
      <c r="C171" s="75" t="str">
        <f t="shared" si="23"/>
        <v>FL40W×2</v>
      </c>
      <c r="D171" s="56"/>
      <c r="E171" s="38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50">
        <f t="shared" si="20"/>
        <v>0</v>
      </c>
    </row>
    <row r="172" spans="1:40" ht="18.600000000000001" customHeight="1" x14ac:dyDescent="0.15">
      <c r="A172" s="44" t="str">
        <f t="shared" si="23"/>
        <v>k</v>
      </c>
      <c r="B172" s="45" t="str">
        <f t="shared" si="23"/>
        <v>直付型</v>
      </c>
      <c r="C172" s="75" t="str">
        <f t="shared" si="23"/>
        <v>FL20W×1</v>
      </c>
      <c r="D172" s="56"/>
      <c r="E172" s="38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50">
        <f t="shared" si="20"/>
        <v>0</v>
      </c>
    </row>
    <row r="173" spans="1:40" ht="18.600000000000001" customHeight="1" x14ac:dyDescent="0.15">
      <c r="A173" s="44" t="str">
        <f t="shared" si="23"/>
        <v>l</v>
      </c>
      <c r="B173" s="45" t="str">
        <f t="shared" si="23"/>
        <v>避難口誘導灯</v>
      </c>
      <c r="C173" s="75" t="str">
        <f t="shared" si="23"/>
        <v>FL10W×1</v>
      </c>
      <c r="D173" s="56"/>
      <c r="E173" s="38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50">
        <f t="shared" si="20"/>
        <v>0</v>
      </c>
    </row>
    <row r="174" spans="1:40" ht="20.100000000000001" customHeight="1" x14ac:dyDescent="0.15">
      <c r="A174" s="44" t="str">
        <f t="shared" si="23"/>
        <v>m</v>
      </c>
      <c r="B174" s="45" t="str">
        <f t="shared" si="23"/>
        <v>直付型防水型</v>
      </c>
      <c r="C174" s="75" t="str">
        <f t="shared" si="23"/>
        <v>IL60W×1</v>
      </c>
      <c r="D174" s="56"/>
      <c r="E174" s="38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50">
        <f t="shared" si="20"/>
        <v>0</v>
      </c>
    </row>
    <row r="175" spans="1:40" ht="20.100000000000001" customHeight="1" x14ac:dyDescent="0.15">
      <c r="A175" s="44" t="str">
        <f t="shared" si="23"/>
        <v>n</v>
      </c>
      <c r="B175" s="45" t="str">
        <f t="shared" si="23"/>
        <v>直付型</v>
      </c>
      <c r="C175" s="75" t="str">
        <f t="shared" si="23"/>
        <v>IL60W×1</v>
      </c>
      <c r="D175" s="56"/>
      <c r="E175" s="38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50">
        <f t="shared" si="20"/>
        <v>0</v>
      </c>
    </row>
    <row r="176" spans="1:40" ht="18.600000000000001" customHeight="1" x14ac:dyDescent="0.15">
      <c r="A176" s="44" t="str">
        <f t="shared" si="23"/>
        <v>o</v>
      </c>
      <c r="B176" s="45" t="str">
        <f t="shared" si="23"/>
        <v>リフレクター吊下げ型</v>
      </c>
      <c r="C176" s="75" t="str">
        <f t="shared" si="23"/>
        <v>RF200W</v>
      </c>
      <c r="D176" s="37"/>
      <c r="E176" s="38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50">
        <f t="shared" si="20"/>
        <v>0</v>
      </c>
    </row>
    <row r="177" spans="1:40" ht="18.600000000000001" customHeight="1" x14ac:dyDescent="0.15">
      <c r="A177" s="44" t="str">
        <f t="shared" si="23"/>
        <v>p</v>
      </c>
      <c r="B177" s="45" t="str">
        <f t="shared" si="23"/>
        <v>直付型</v>
      </c>
      <c r="C177" s="75" t="str">
        <f t="shared" si="23"/>
        <v>HF700ｗ×1</v>
      </c>
      <c r="D177" s="78"/>
      <c r="E177" s="38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50">
        <f t="shared" si="20"/>
        <v>0</v>
      </c>
    </row>
    <row r="178" spans="1:40" ht="18.600000000000001" customHeight="1" x14ac:dyDescent="0.15">
      <c r="A178" s="44" t="str">
        <f t="shared" ref="A178:C188" si="24">A116</f>
        <v>q</v>
      </c>
      <c r="B178" s="45" t="str">
        <f t="shared" si="24"/>
        <v>直付型</v>
      </c>
      <c r="C178" s="75" t="str">
        <f t="shared" si="24"/>
        <v>HF250W×1</v>
      </c>
      <c r="D178" s="37"/>
      <c r="E178" s="38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50">
        <f t="shared" si="20"/>
        <v>0</v>
      </c>
    </row>
    <row r="179" spans="1:40" s="81" customFormat="1" ht="20.100000000000001" customHeight="1" x14ac:dyDescent="0.15">
      <c r="A179" s="44" t="str">
        <f t="shared" si="24"/>
        <v>r</v>
      </c>
      <c r="B179" s="45" t="str">
        <f t="shared" si="24"/>
        <v>埋込型</v>
      </c>
      <c r="C179" s="75" t="str">
        <f t="shared" si="24"/>
        <v>IL60W×1</v>
      </c>
      <c r="D179" s="37"/>
      <c r="E179" s="38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50">
        <f t="shared" si="20"/>
        <v>0</v>
      </c>
    </row>
    <row r="180" spans="1:40" ht="18.600000000000001" customHeight="1" x14ac:dyDescent="0.15">
      <c r="A180" s="44" t="str">
        <f t="shared" si="24"/>
        <v>s</v>
      </c>
      <c r="B180" s="45" t="str">
        <f t="shared" si="24"/>
        <v>逆富士型防湿型</v>
      </c>
      <c r="C180" s="75" t="str">
        <f t="shared" si="24"/>
        <v>FL40W×2</v>
      </c>
      <c r="D180" s="37"/>
      <c r="E180" s="38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50">
        <f t="shared" si="20"/>
        <v>0</v>
      </c>
    </row>
    <row r="181" spans="1:40" ht="18.600000000000001" customHeight="1" x14ac:dyDescent="0.15">
      <c r="A181" s="44" t="str">
        <f t="shared" si="24"/>
        <v>ｔ</v>
      </c>
      <c r="B181" s="45" t="str">
        <f t="shared" si="24"/>
        <v>逆富士型防湿型</v>
      </c>
      <c r="C181" s="75" t="str">
        <f t="shared" si="24"/>
        <v>FL20W×2</v>
      </c>
      <c r="D181" s="37"/>
      <c r="E181" s="38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50">
        <f t="shared" si="20"/>
        <v>0</v>
      </c>
    </row>
    <row r="182" spans="1:40" ht="18.600000000000001" customHeight="1" x14ac:dyDescent="0.15">
      <c r="A182" s="44" t="str">
        <f t="shared" si="24"/>
        <v>u</v>
      </c>
      <c r="B182" s="45" t="str">
        <f t="shared" si="24"/>
        <v>黒板灯埋込型</v>
      </c>
      <c r="C182" s="75" t="str">
        <f t="shared" si="24"/>
        <v>FL40W×1</v>
      </c>
      <c r="D182" s="78"/>
      <c r="E182" s="38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50">
        <f t="shared" si="20"/>
        <v>0</v>
      </c>
    </row>
    <row r="183" spans="1:40" ht="18.600000000000001" customHeight="1" x14ac:dyDescent="0.15">
      <c r="A183" s="44" t="str">
        <f t="shared" si="24"/>
        <v>v</v>
      </c>
      <c r="B183" s="45" t="str">
        <f t="shared" si="24"/>
        <v>非常口誘導灯防湿型P吊</v>
      </c>
      <c r="C183" s="75" t="str">
        <f t="shared" si="24"/>
        <v>FL10W×1</v>
      </c>
      <c r="D183" s="37"/>
      <c r="E183" s="38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50">
        <f t="shared" si="20"/>
        <v>0</v>
      </c>
    </row>
    <row r="184" spans="1:40" s="81" customFormat="1" ht="20.100000000000001" customHeight="1" x14ac:dyDescent="0.15">
      <c r="A184" s="44" t="str">
        <f t="shared" si="24"/>
        <v>w</v>
      </c>
      <c r="B184" s="45" t="str">
        <f t="shared" si="24"/>
        <v>ホームライト</v>
      </c>
      <c r="C184" s="75" t="str">
        <f t="shared" si="24"/>
        <v>FCL30W+40W</v>
      </c>
      <c r="D184" s="37"/>
      <c r="E184" s="38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50">
        <f t="shared" si="20"/>
        <v>0</v>
      </c>
    </row>
    <row r="185" spans="1:40" ht="18.600000000000001" customHeight="1" x14ac:dyDescent="0.15">
      <c r="A185" s="44" t="str">
        <f t="shared" si="24"/>
        <v>x</v>
      </c>
      <c r="B185" s="45" t="str">
        <f t="shared" si="24"/>
        <v>直付型防湿型</v>
      </c>
      <c r="C185" s="75" t="str">
        <f t="shared" si="24"/>
        <v>FL40W×1</v>
      </c>
      <c r="D185" s="37"/>
      <c r="E185" s="38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50">
        <f t="shared" si="20"/>
        <v>0</v>
      </c>
    </row>
    <row r="186" spans="1:40" ht="18.600000000000001" customHeight="1" x14ac:dyDescent="0.15">
      <c r="A186" s="44" t="str">
        <f t="shared" si="24"/>
        <v>y</v>
      </c>
      <c r="B186" s="45" t="str">
        <f t="shared" si="24"/>
        <v>殺菌灯防湿型</v>
      </c>
      <c r="C186" s="75" t="str">
        <f t="shared" si="24"/>
        <v>KL15W×</v>
      </c>
      <c r="D186" s="37"/>
      <c r="E186" s="38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50">
        <f t="shared" si="20"/>
        <v>0</v>
      </c>
    </row>
    <row r="187" spans="1:40" ht="18.600000000000001" customHeight="1" x14ac:dyDescent="0.15">
      <c r="A187" s="44" t="str">
        <f t="shared" si="24"/>
        <v>z</v>
      </c>
      <c r="B187" s="45" t="str">
        <f t="shared" si="24"/>
        <v>直付型</v>
      </c>
      <c r="C187" s="75" t="str">
        <f t="shared" si="24"/>
        <v>HF700ｗ×1+IL250W×1</v>
      </c>
      <c r="D187" s="78"/>
      <c r="E187" s="38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50">
        <f t="shared" si="20"/>
        <v>0</v>
      </c>
    </row>
    <row r="188" spans="1:40" ht="18.600000000000001" customHeight="1" x14ac:dyDescent="0.15">
      <c r="A188" s="57">
        <f t="shared" si="24"/>
        <v>0</v>
      </c>
      <c r="B188" s="58">
        <f t="shared" si="24"/>
        <v>0</v>
      </c>
      <c r="C188" s="85">
        <f t="shared" si="24"/>
        <v>0</v>
      </c>
      <c r="D188" s="60"/>
      <c r="E188" s="61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  <c r="AM188" s="62"/>
      <c r="AN188" s="65">
        <f t="shared" si="20"/>
        <v>0</v>
      </c>
    </row>
    <row r="189" spans="1:40" ht="20.100000000000001" customHeight="1" x14ac:dyDescent="0.15">
      <c r="A189" s="135" t="s">
        <v>4</v>
      </c>
      <c r="B189" s="136"/>
      <c r="C189" s="137"/>
      <c r="D189" s="28" t="s">
        <v>5</v>
      </c>
      <c r="E189" s="132" t="s">
        <v>154</v>
      </c>
      <c r="F189" s="105" t="s">
        <v>173</v>
      </c>
      <c r="G189" s="105" t="s">
        <v>129</v>
      </c>
      <c r="H189" s="105" t="s">
        <v>164</v>
      </c>
      <c r="I189" s="105" t="s">
        <v>133</v>
      </c>
      <c r="J189" s="105" t="s">
        <v>150</v>
      </c>
      <c r="K189" s="105" t="s">
        <v>138</v>
      </c>
      <c r="L189" s="105" t="s">
        <v>139</v>
      </c>
      <c r="M189" s="105" t="s">
        <v>150</v>
      </c>
      <c r="N189" s="105" t="s">
        <v>140</v>
      </c>
      <c r="O189" s="105" t="s">
        <v>150</v>
      </c>
      <c r="P189" s="105" t="s">
        <v>141</v>
      </c>
      <c r="Q189" s="105" t="s">
        <v>174</v>
      </c>
      <c r="R189" s="105" t="s">
        <v>129</v>
      </c>
      <c r="S189" s="105" t="s">
        <v>175</v>
      </c>
      <c r="T189" s="105" t="s">
        <v>176</v>
      </c>
      <c r="U189" s="105" t="s">
        <v>177</v>
      </c>
      <c r="V189" s="105" t="s">
        <v>178</v>
      </c>
      <c r="W189" s="105" t="s">
        <v>129</v>
      </c>
      <c r="X189" s="105" t="s">
        <v>179</v>
      </c>
      <c r="Y189" s="105" t="s">
        <v>127</v>
      </c>
      <c r="Z189" s="105"/>
      <c r="AA189" s="105"/>
      <c r="AB189" s="105"/>
      <c r="AC189" s="105"/>
      <c r="AD189" s="105"/>
      <c r="AE189" s="105"/>
      <c r="AF189" s="105"/>
      <c r="AG189" s="105"/>
      <c r="AH189" s="105"/>
      <c r="AI189" s="105"/>
      <c r="AJ189" s="105"/>
      <c r="AK189" s="105"/>
      <c r="AL189" s="29"/>
      <c r="AM189" s="105"/>
      <c r="AN189" s="96" t="s">
        <v>152</v>
      </c>
    </row>
    <row r="190" spans="1:40" ht="18.600000000000001" customHeight="1" x14ac:dyDescent="0.15">
      <c r="A190" s="138"/>
      <c r="B190" s="139"/>
      <c r="C190" s="140"/>
      <c r="D190" s="30" t="s">
        <v>12</v>
      </c>
      <c r="E190" s="133"/>
      <c r="F190" s="106"/>
      <c r="G190" s="106"/>
      <c r="H190" s="106"/>
      <c r="I190" s="106"/>
      <c r="J190" s="106"/>
      <c r="K190" s="106"/>
      <c r="L190" s="106"/>
      <c r="M190" s="106"/>
      <c r="N190" s="106"/>
      <c r="O190" s="106"/>
      <c r="P190" s="106"/>
      <c r="Q190" s="106"/>
      <c r="R190" s="106"/>
      <c r="S190" s="106"/>
      <c r="T190" s="106"/>
      <c r="U190" s="106"/>
      <c r="V190" s="106"/>
      <c r="W190" s="106"/>
      <c r="X190" s="106"/>
      <c r="Y190" s="106"/>
      <c r="Z190" s="106"/>
      <c r="AA190" s="106"/>
      <c r="AB190" s="106"/>
      <c r="AC190" s="106"/>
      <c r="AD190" s="106"/>
      <c r="AE190" s="106"/>
      <c r="AF190" s="106"/>
      <c r="AG190" s="106"/>
      <c r="AH190" s="106"/>
      <c r="AI190" s="106"/>
      <c r="AJ190" s="106"/>
      <c r="AK190" s="106"/>
      <c r="AL190" s="31"/>
      <c r="AM190" s="106"/>
      <c r="AN190" s="97"/>
    </row>
    <row r="191" spans="1:40" ht="18.600000000000001" customHeight="1" x14ac:dyDescent="0.15">
      <c r="A191" s="138"/>
      <c r="B191" s="139"/>
      <c r="C191" s="140"/>
      <c r="D191" s="30" t="s">
        <v>13</v>
      </c>
      <c r="E191" s="133"/>
      <c r="F191" s="106"/>
      <c r="G191" s="106"/>
      <c r="H191" s="106"/>
      <c r="I191" s="106"/>
      <c r="J191" s="106"/>
      <c r="K191" s="106"/>
      <c r="L191" s="106"/>
      <c r="M191" s="106"/>
      <c r="N191" s="106"/>
      <c r="O191" s="106"/>
      <c r="P191" s="106"/>
      <c r="Q191" s="106"/>
      <c r="R191" s="106"/>
      <c r="S191" s="106"/>
      <c r="T191" s="106"/>
      <c r="U191" s="106"/>
      <c r="V191" s="106"/>
      <c r="W191" s="106"/>
      <c r="X191" s="106"/>
      <c r="Y191" s="106"/>
      <c r="Z191" s="106"/>
      <c r="AA191" s="106"/>
      <c r="AB191" s="106"/>
      <c r="AC191" s="106"/>
      <c r="AD191" s="106"/>
      <c r="AE191" s="106"/>
      <c r="AF191" s="106"/>
      <c r="AG191" s="106"/>
      <c r="AH191" s="106"/>
      <c r="AI191" s="106"/>
      <c r="AJ191" s="106"/>
      <c r="AK191" s="106"/>
      <c r="AL191" s="31"/>
      <c r="AM191" s="106"/>
      <c r="AN191" s="97"/>
    </row>
    <row r="192" spans="1:40" ht="18.600000000000001" customHeight="1" x14ac:dyDescent="0.15">
      <c r="A192" s="141"/>
      <c r="B192" s="142"/>
      <c r="C192" s="143"/>
      <c r="D192" s="32" t="s">
        <v>14</v>
      </c>
      <c r="E192" s="134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  <c r="S192" s="107"/>
      <c r="T192" s="107"/>
      <c r="U192" s="107"/>
      <c r="V192" s="107"/>
      <c r="W192" s="107"/>
      <c r="X192" s="107"/>
      <c r="Y192" s="107"/>
      <c r="Z192" s="107"/>
      <c r="AA192" s="107"/>
      <c r="AB192" s="107"/>
      <c r="AC192" s="107"/>
      <c r="AD192" s="107"/>
      <c r="AE192" s="107"/>
      <c r="AF192" s="107"/>
      <c r="AG192" s="107"/>
      <c r="AH192" s="107"/>
      <c r="AI192" s="107"/>
      <c r="AJ192" s="107"/>
      <c r="AK192" s="107"/>
      <c r="AL192" s="33"/>
      <c r="AM192" s="107"/>
      <c r="AN192" s="98"/>
    </row>
    <row r="193" spans="1:40" ht="18.600000000000001" customHeight="1" x14ac:dyDescent="0.15">
      <c r="A193" s="108" t="s">
        <v>180</v>
      </c>
      <c r="B193" s="109"/>
      <c r="C193" s="110"/>
      <c r="D193" s="37"/>
      <c r="E193" s="38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43"/>
    </row>
    <row r="194" spans="1:40" ht="18.600000000000001" customHeight="1" x14ac:dyDescent="0.15">
      <c r="A194" s="44" t="str">
        <f t="shared" ref="A194:C209" si="25">A132</f>
        <v>A</v>
      </c>
      <c r="B194" s="45" t="str">
        <f t="shared" si="25"/>
        <v>H型パイプ吊</v>
      </c>
      <c r="C194" s="46" t="str">
        <f t="shared" si="25"/>
        <v>FL40W×2</v>
      </c>
      <c r="D194" s="47"/>
      <c r="E194" s="38"/>
      <c r="F194" s="39">
        <v>16</v>
      </c>
      <c r="G194" s="39">
        <v>3</v>
      </c>
      <c r="H194" s="39"/>
      <c r="I194" s="39"/>
      <c r="J194" s="39"/>
      <c r="K194" s="39"/>
      <c r="L194" s="39"/>
      <c r="M194" s="39"/>
      <c r="N194" s="39"/>
      <c r="O194" s="39"/>
      <c r="P194" s="39"/>
      <c r="Q194" s="39">
        <v>16</v>
      </c>
      <c r="R194" s="39">
        <v>3</v>
      </c>
      <c r="S194" s="39">
        <v>6</v>
      </c>
      <c r="T194" s="39">
        <v>36</v>
      </c>
      <c r="U194" s="39">
        <v>6</v>
      </c>
      <c r="V194" s="39">
        <v>6</v>
      </c>
      <c r="W194" s="39">
        <v>3</v>
      </c>
      <c r="X194" s="39">
        <v>15</v>
      </c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50">
        <f t="shared" ref="AN194:AN250" si="26">SUM(E194:AM194)</f>
        <v>110</v>
      </c>
    </row>
    <row r="195" spans="1:40" ht="18.600000000000001" customHeight="1" x14ac:dyDescent="0.15">
      <c r="A195" s="44" t="str">
        <f t="shared" si="25"/>
        <v>B1</v>
      </c>
      <c r="B195" s="45" t="str">
        <f t="shared" si="25"/>
        <v>逆富士型</v>
      </c>
      <c r="C195" s="46" t="str">
        <f t="shared" si="25"/>
        <v>FL40W×2</v>
      </c>
      <c r="D195" s="47"/>
      <c r="E195" s="38"/>
      <c r="F195" s="39"/>
      <c r="G195" s="39"/>
      <c r="H195" s="39"/>
      <c r="I195" s="39">
        <v>3</v>
      </c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50">
        <f t="shared" si="26"/>
        <v>3</v>
      </c>
    </row>
    <row r="196" spans="1:40" ht="18.600000000000001" customHeight="1" x14ac:dyDescent="0.15">
      <c r="A196" s="44" t="str">
        <f t="shared" si="25"/>
        <v>B2</v>
      </c>
      <c r="B196" s="45" t="str">
        <f t="shared" si="25"/>
        <v>逆富士型</v>
      </c>
      <c r="C196" s="46" t="str">
        <f t="shared" si="25"/>
        <v>FL20W×2</v>
      </c>
      <c r="D196" s="47"/>
      <c r="E196" s="38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50">
        <f t="shared" si="26"/>
        <v>0</v>
      </c>
    </row>
    <row r="197" spans="1:40" ht="18.600000000000001" customHeight="1" x14ac:dyDescent="0.15">
      <c r="A197" s="44" t="str">
        <f t="shared" si="25"/>
        <v>C1</v>
      </c>
      <c r="B197" s="45" t="str">
        <f t="shared" si="25"/>
        <v>逆富士型</v>
      </c>
      <c r="C197" s="46" t="str">
        <f t="shared" si="25"/>
        <v>FL40W×1</v>
      </c>
      <c r="D197" s="47"/>
      <c r="E197" s="38"/>
      <c r="F197" s="39"/>
      <c r="G197" s="39"/>
      <c r="H197" s="39">
        <v>3</v>
      </c>
      <c r="I197" s="39"/>
      <c r="J197" s="39"/>
      <c r="K197" s="39"/>
      <c r="L197" s="39"/>
      <c r="M197" s="39"/>
      <c r="N197" s="39">
        <v>3</v>
      </c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50">
        <f t="shared" si="26"/>
        <v>6</v>
      </c>
    </row>
    <row r="198" spans="1:40" ht="18.600000000000001" customHeight="1" x14ac:dyDescent="0.15">
      <c r="A198" s="44" t="str">
        <f t="shared" si="25"/>
        <v>C2</v>
      </c>
      <c r="B198" s="45" t="str">
        <f t="shared" si="25"/>
        <v>逆富士型バッテリー内蔵</v>
      </c>
      <c r="C198" s="46" t="str">
        <f t="shared" si="25"/>
        <v>FL40W×1</v>
      </c>
      <c r="D198" s="47"/>
      <c r="E198" s="38">
        <v>2</v>
      </c>
      <c r="F198" s="39"/>
      <c r="G198" s="39"/>
      <c r="H198" s="39"/>
      <c r="I198" s="39"/>
      <c r="J198" s="39">
        <v>2</v>
      </c>
      <c r="K198" s="39"/>
      <c r="L198" s="39"/>
      <c r="M198" s="39">
        <v>2</v>
      </c>
      <c r="N198" s="39"/>
      <c r="O198" s="39">
        <v>2</v>
      </c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50">
        <f t="shared" si="26"/>
        <v>8</v>
      </c>
    </row>
    <row r="199" spans="1:40" ht="18.600000000000001" customHeight="1" x14ac:dyDescent="0.15">
      <c r="A199" s="44" t="str">
        <f t="shared" si="25"/>
        <v>D</v>
      </c>
      <c r="B199" s="45" t="str">
        <f t="shared" si="25"/>
        <v>埋込型</v>
      </c>
      <c r="C199" s="46" t="str">
        <f t="shared" si="25"/>
        <v>FL40W×2</v>
      </c>
      <c r="D199" s="47"/>
      <c r="E199" s="38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50">
        <f t="shared" si="26"/>
        <v>0</v>
      </c>
    </row>
    <row r="200" spans="1:40" ht="18.600000000000001" customHeight="1" x14ac:dyDescent="0.15">
      <c r="A200" s="44" t="str">
        <f t="shared" si="25"/>
        <v>E</v>
      </c>
      <c r="B200" s="45" t="str">
        <f t="shared" si="25"/>
        <v>埋込型</v>
      </c>
      <c r="C200" s="46" t="str">
        <f t="shared" si="25"/>
        <v>FL40W×1</v>
      </c>
      <c r="D200" s="47"/>
      <c r="E200" s="38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>
        <v>13</v>
      </c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50">
        <f t="shared" si="26"/>
        <v>13</v>
      </c>
    </row>
    <row r="201" spans="1:40" ht="18.600000000000001" customHeight="1" x14ac:dyDescent="0.15">
      <c r="A201" s="44" t="str">
        <f t="shared" si="25"/>
        <v>G</v>
      </c>
      <c r="B201" s="45" t="str">
        <f t="shared" si="25"/>
        <v>黒板灯片面反射笠付</v>
      </c>
      <c r="C201" s="46" t="str">
        <f t="shared" si="25"/>
        <v>FL40W×1</v>
      </c>
      <c r="D201" s="47"/>
      <c r="E201" s="38"/>
      <c r="F201" s="39">
        <v>2</v>
      </c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>
        <v>2</v>
      </c>
      <c r="R201" s="39"/>
      <c r="S201" s="39">
        <v>2</v>
      </c>
      <c r="T201" s="39">
        <v>12</v>
      </c>
      <c r="U201" s="39">
        <v>2</v>
      </c>
      <c r="V201" s="39">
        <v>2</v>
      </c>
      <c r="W201" s="39"/>
      <c r="X201" s="39">
        <v>2</v>
      </c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50">
        <f t="shared" si="26"/>
        <v>24</v>
      </c>
    </row>
    <row r="202" spans="1:40" ht="18.600000000000001" customHeight="1" x14ac:dyDescent="0.15">
      <c r="A202" s="44" t="str">
        <f t="shared" si="25"/>
        <v>H1</v>
      </c>
      <c r="B202" s="45" t="str">
        <f t="shared" si="25"/>
        <v>ウォールライト防水型</v>
      </c>
      <c r="C202" s="46" t="str">
        <f t="shared" si="25"/>
        <v>FL40W×1</v>
      </c>
      <c r="D202" s="47"/>
      <c r="E202" s="38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50">
        <f t="shared" si="26"/>
        <v>0</v>
      </c>
    </row>
    <row r="203" spans="1:40" ht="18.600000000000001" customHeight="1" x14ac:dyDescent="0.15">
      <c r="A203" s="44" t="str">
        <f t="shared" si="25"/>
        <v>H2</v>
      </c>
      <c r="B203" s="45" t="str">
        <f t="shared" si="25"/>
        <v>ウォールライト防水型</v>
      </c>
      <c r="C203" s="46" t="str">
        <f t="shared" si="25"/>
        <v>FL20W×1</v>
      </c>
      <c r="D203" s="47"/>
      <c r="E203" s="38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50">
        <f t="shared" si="26"/>
        <v>0</v>
      </c>
    </row>
    <row r="204" spans="1:40" ht="18.600000000000001" customHeight="1" x14ac:dyDescent="0.15">
      <c r="A204" s="44" t="str">
        <f t="shared" si="25"/>
        <v>I</v>
      </c>
      <c r="B204" s="45" t="str">
        <f t="shared" si="25"/>
        <v>直付型</v>
      </c>
      <c r="C204" s="46" t="str">
        <f t="shared" si="25"/>
        <v>FL40W×1</v>
      </c>
      <c r="D204" s="47"/>
      <c r="E204" s="38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50">
        <f t="shared" si="26"/>
        <v>0</v>
      </c>
    </row>
    <row r="205" spans="1:40" ht="18.600000000000001" customHeight="1" x14ac:dyDescent="0.15">
      <c r="A205" s="44" t="str">
        <f t="shared" si="25"/>
        <v>J1</v>
      </c>
      <c r="B205" s="45" t="str">
        <f t="shared" si="25"/>
        <v>表示灯片面</v>
      </c>
      <c r="C205" s="46" t="str">
        <f t="shared" si="25"/>
        <v>FL10W×1</v>
      </c>
      <c r="D205" s="47"/>
      <c r="E205" s="38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50">
        <f t="shared" si="26"/>
        <v>0</v>
      </c>
    </row>
    <row r="206" spans="1:40" ht="18.600000000000001" customHeight="1" x14ac:dyDescent="0.15">
      <c r="A206" s="44" t="str">
        <f t="shared" si="25"/>
        <v>J2</v>
      </c>
      <c r="B206" s="45" t="str">
        <f t="shared" si="25"/>
        <v>表示灯両面</v>
      </c>
      <c r="C206" s="46" t="str">
        <f t="shared" si="25"/>
        <v>FL10W×1</v>
      </c>
      <c r="D206" s="47"/>
      <c r="E206" s="38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50">
        <f t="shared" si="26"/>
        <v>0</v>
      </c>
    </row>
    <row r="207" spans="1:40" ht="18.600000000000001" customHeight="1" x14ac:dyDescent="0.15">
      <c r="A207" s="44" t="str">
        <f t="shared" si="25"/>
        <v>K</v>
      </c>
      <c r="B207" s="45" t="str">
        <f t="shared" si="25"/>
        <v>ホームライト</v>
      </c>
      <c r="C207" s="46" t="str">
        <f t="shared" si="25"/>
        <v>FCL３２W×2</v>
      </c>
      <c r="D207" s="47"/>
      <c r="E207" s="38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50">
        <f t="shared" si="26"/>
        <v>0</v>
      </c>
    </row>
    <row r="208" spans="1:40" ht="18.600000000000001" customHeight="1" x14ac:dyDescent="0.15">
      <c r="A208" s="44" t="str">
        <f t="shared" si="25"/>
        <v>L1</v>
      </c>
      <c r="B208" s="45" t="str">
        <f t="shared" si="25"/>
        <v>避難口誘導灯片面P吊</v>
      </c>
      <c r="C208" s="46" t="str">
        <f t="shared" si="25"/>
        <v>FL10W×1</v>
      </c>
      <c r="D208" s="47"/>
      <c r="E208" s="38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>
        <v>2</v>
      </c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50">
        <f t="shared" si="26"/>
        <v>2</v>
      </c>
    </row>
    <row r="209" spans="1:40" ht="18.600000000000001" customHeight="1" x14ac:dyDescent="0.15">
      <c r="A209" s="44" t="str">
        <f t="shared" si="25"/>
        <v>L2</v>
      </c>
      <c r="B209" s="45" t="str">
        <f t="shared" si="25"/>
        <v>避難口誘導灯両面P吊</v>
      </c>
      <c r="C209" s="46" t="str">
        <f t="shared" si="25"/>
        <v>FL10W×1</v>
      </c>
      <c r="D209" s="47"/>
      <c r="E209" s="38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>
        <v>3</v>
      </c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50">
        <f t="shared" si="26"/>
        <v>3</v>
      </c>
    </row>
    <row r="210" spans="1:40" ht="18.600000000000001" customHeight="1" x14ac:dyDescent="0.15">
      <c r="A210" s="44" t="str">
        <f t="shared" ref="A210:C219" si="27">A148</f>
        <v>M1</v>
      </c>
      <c r="B210" s="45" t="str">
        <f t="shared" si="27"/>
        <v>直付型コップ型</v>
      </c>
      <c r="C210" s="46" t="str">
        <f t="shared" si="27"/>
        <v>IL60W×１</v>
      </c>
      <c r="D210" s="52"/>
      <c r="E210" s="38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50">
        <f t="shared" si="26"/>
        <v>0</v>
      </c>
    </row>
    <row r="211" spans="1:40" ht="18.600000000000001" customHeight="1" x14ac:dyDescent="0.15">
      <c r="A211" s="44" t="str">
        <f t="shared" si="27"/>
        <v>M2</v>
      </c>
      <c r="B211" s="45" t="str">
        <f t="shared" si="27"/>
        <v>直付型コップ型防水型</v>
      </c>
      <c r="C211" s="46" t="str">
        <f t="shared" si="27"/>
        <v>IL60W×１</v>
      </c>
      <c r="D211" s="52"/>
      <c r="E211" s="38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50">
        <f t="shared" si="26"/>
        <v>0</v>
      </c>
    </row>
    <row r="212" spans="1:40" ht="18.600000000000001" customHeight="1" x14ac:dyDescent="0.15">
      <c r="A212" s="44" t="str">
        <f t="shared" si="27"/>
        <v>N</v>
      </c>
      <c r="B212" s="45" t="str">
        <f t="shared" si="27"/>
        <v>投光器防水型</v>
      </c>
      <c r="C212" s="46" t="str">
        <f t="shared" si="27"/>
        <v>HF400W×1</v>
      </c>
      <c r="D212" s="56"/>
      <c r="E212" s="38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>
        <v>1</v>
      </c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50">
        <f t="shared" si="26"/>
        <v>1</v>
      </c>
    </row>
    <row r="213" spans="1:40" ht="18.600000000000001" customHeight="1" x14ac:dyDescent="0.15">
      <c r="A213" s="44" t="str">
        <f t="shared" si="27"/>
        <v>O</v>
      </c>
      <c r="B213" s="45" t="str">
        <f t="shared" si="27"/>
        <v>外灯</v>
      </c>
      <c r="C213" s="46" t="str">
        <f t="shared" si="27"/>
        <v>HF250W×1</v>
      </c>
      <c r="D213" s="47"/>
      <c r="E213" s="38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50">
        <f t="shared" si="26"/>
        <v>0</v>
      </c>
    </row>
    <row r="214" spans="1:40" ht="18.600000000000001" customHeight="1" x14ac:dyDescent="0.15">
      <c r="A214" s="44" t="str">
        <f t="shared" si="27"/>
        <v>P</v>
      </c>
      <c r="B214" s="45" t="str">
        <f t="shared" si="27"/>
        <v>直付防水型</v>
      </c>
      <c r="C214" s="46" t="str">
        <f t="shared" si="27"/>
        <v>FL20W×1</v>
      </c>
      <c r="D214" s="56"/>
      <c r="E214" s="38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  <c r="AL214" s="39"/>
      <c r="AM214" s="39"/>
      <c r="AN214" s="50">
        <f t="shared" si="26"/>
        <v>0</v>
      </c>
    </row>
    <row r="215" spans="1:40" ht="18.600000000000001" customHeight="1" x14ac:dyDescent="0.15">
      <c r="A215" s="44" t="str">
        <f t="shared" si="27"/>
        <v>Q</v>
      </c>
      <c r="B215" s="45" t="str">
        <f t="shared" si="27"/>
        <v>非常侵入口灯</v>
      </c>
      <c r="C215" s="46" t="str">
        <f t="shared" si="27"/>
        <v>IL５W×1</v>
      </c>
      <c r="D215" s="56"/>
      <c r="E215" s="38">
        <v>1</v>
      </c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>
        <v>3</v>
      </c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50">
        <f t="shared" si="26"/>
        <v>4</v>
      </c>
    </row>
    <row r="216" spans="1:40" ht="18.600000000000001" customHeight="1" x14ac:dyDescent="0.15">
      <c r="A216" s="44" t="str">
        <f t="shared" si="27"/>
        <v>R</v>
      </c>
      <c r="B216" s="45" t="str">
        <f t="shared" si="27"/>
        <v>ミラーブラケット</v>
      </c>
      <c r="C216" s="46" t="str">
        <f t="shared" si="27"/>
        <v>FL10W×1</v>
      </c>
      <c r="D216" s="56"/>
      <c r="E216" s="38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50">
        <f t="shared" si="26"/>
        <v>0</v>
      </c>
    </row>
    <row r="217" spans="1:40" ht="18.600000000000001" customHeight="1" x14ac:dyDescent="0.15">
      <c r="A217" s="44" t="str">
        <f t="shared" si="27"/>
        <v>S</v>
      </c>
      <c r="B217" s="45" t="str">
        <f t="shared" si="27"/>
        <v>直付型棚下灯</v>
      </c>
      <c r="C217" s="46" t="str">
        <f t="shared" si="27"/>
        <v>FL15W×1</v>
      </c>
      <c r="D217" s="56"/>
      <c r="E217" s="38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50">
        <f t="shared" si="26"/>
        <v>0</v>
      </c>
    </row>
    <row r="218" spans="1:40" ht="18.600000000000001" customHeight="1" x14ac:dyDescent="0.15">
      <c r="A218" s="44" t="str">
        <f t="shared" si="27"/>
        <v>T</v>
      </c>
      <c r="B218" s="45" t="str">
        <f t="shared" si="27"/>
        <v>直付型</v>
      </c>
      <c r="C218" s="46" t="str">
        <f t="shared" si="27"/>
        <v>FL40W×4</v>
      </c>
      <c r="D218" s="56"/>
      <c r="E218" s="38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50">
        <f t="shared" si="26"/>
        <v>0</v>
      </c>
    </row>
    <row r="219" spans="1:40" ht="18.600000000000001" customHeight="1" x14ac:dyDescent="0.15">
      <c r="A219" s="57">
        <f t="shared" si="27"/>
        <v>0</v>
      </c>
      <c r="B219" s="58">
        <f t="shared" si="27"/>
        <v>0</v>
      </c>
      <c r="C219" s="59">
        <f t="shared" si="27"/>
        <v>0</v>
      </c>
      <c r="D219" s="60"/>
      <c r="E219" s="61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  <c r="AK219" s="62"/>
      <c r="AL219" s="62"/>
      <c r="AM219" s="62"/>
      <c r="AN219" s="65">
        <f t="shared" si="26"/>
        <v>0</v>
      </c>
    </row>
    <row r="220" spans="1:40" ht="20.100000000000001" customHeight="1" x14ac:dyDescent="0.15">
      <c r="A220" s="135" t="s">
        <v>4</v>
      </c>
      <c r="B220" s="136"/>
      <c r="C220" s="137"/>
      <c r="D220" s="28" t="s">
        <v>5</v>
      </c>
      <c r="E220" s="129" t="str">
        <f>E189</f>
        <v>外階段</v>
      </c>
      <c r="F220" s="99" t="str">
        <f t="shared" ref="F220:AM220" si="28">F189</f>
        <v>理科室</v>
      </c>
      <c r="G220" s="99" t="str">
        <f t="shared" si="28"/>
        <v>準備室</v>
      </c>
      <c r="H220" s="99" t="str">
        <f t="shared" si="28"/>
        <v>会議室</v>
      </c>
      <c r="I220" s="99" t="str">
        <f t="shared" si="28"/>
        <v>教材室</v>
      </c>
      <c r="J220" s="99" t="str">
        <f t="shared" si="28"/>
        <v>階段室</v>
      </c>
      <c r="K220" s="99" t="str">
        <f t="shared" si="28"/>
        <v>男子トイレ</v>
      </c>
      <c r="L220" s="99" t="str">
        <f t="shared" si="28"/>
        <v>女子トイレ</v>
      </c>
      <c r="M220" s="99" t="str">
        <f t="shared" si="28"/>
        <v>階段室</v>
      </c>
      <c r="N220" s="99" t="str">
        <f t="shared" si="28"/>
        <v>配膳室</v>
      </c>
      <c r="O220" s="99" t="str">
        <f t="shared" si="28"/>
        <v>階段室</v>
      </c>
      <c r="P220" s="99" t="str">
        <f t="shared" si="28"/>
        <v>廊下</v>
      </c>
      <c r="Q220" s="99" t="str">
        <f t="shared" si="28"/>
        <v>理科室</v>
      </c>
      <c r="R220" s="99" t="str">
        <f t="shared" si="28"/>
        <v>準備室</v>
      </c>
      <c r="S220" s="99" t="str">
        <f t="shared" si="28"/>
        <v>第2外国語室</v>
      </c>
      <c r="T220" s="99" t="str">
        <f t="shared" si="28"/>
        <v>普通教室×6</v>
      </c>
      <c r="U220" s="99" t="str">
        <f t="shared" si="28"/>
        <v>少人数教室</v>
      </c>
      <c r="V220" s="99" t="str">
        <f t="shared" si="28"/>
        <v>第1外国語室</v>
      </c>
      <c r="W220" s="99" t="str">
        <f t="shared" si="28"/>
        <v>準備室</v>
      </c>
      <c r="X220" s="99" t="str">
        <f t="shared" si="28"/>
        <v>PC室</v>
      </c>
      <c r="Y220" s="99" t="str">
        <f t="shared" si="28"/>
        <v>外部</v>
      </c>
      <c r="Z220" s="99">
        <f t="shared" si="28"/>
        <v>0</v>
      </c>
      <c r="AA220" s="99">
        <f t="shared" si="28"/>
        <v>0</v>
      </c>
      <c r="AB220" s="99">
        <f t="shared" si="28"/>
        <v>0</v>
      </c>
      <c r="AC220" s="99">
        <f t="shared" si="28"/>
        <v>0</v>
      </c>
      <c r="AD220" s="99">
        <f t="shared" si="28"/>
        <v>0</v>
      </c>
      <c r="AE220" s="99">
        <f t="shared" si="28"/>
        <v>0</v>
      </c>
      <c r="AF220" s="99">
        <f t="shared" si="28"/>
        <v>0</v>
      </c>
      <c r="AG220" s="99">
        <f t="shared" si="28"/>
        <v>0</v>
      </c>
      <c r="AH220" s="99">
        <f t="shared" si="28"/>
        <v>0</v>
      </c>
      <c r="AI220" s="99">
        <f t="shared" si="28"/>
        <v>0</v>
      </c>
      <c r="AJ220" s="99">
        <f t="shared" si="28"/>
        <v>0</v>
      </c>
      <c r="AK220" s="99">
        <f t="shared" si="28"/>
        <v>0</v>
      </c>
      <c r="AL220" s="99">
        <f t="shared" si="28"/>
        <v>0</v>
      </c>
      <c r="AM220" s="93">
        <f t="shared" si="28"/>
        <v>0</v>
      </c>
      <c r="AN220" s="96" t="s">
        <v>152</v>
      </c>
    </row>
    <row r="221" spans="1:40" ht="18.600000000000001" customHeight="1" x14ac:dyDescent="0.15">
      <c r="A221" s="138"/>
      <c r="B221" s="139"/>
      <c r="C221" s="140"/>
      <c r="D221" s="30" t="s">
        <v>12</v>
      </c>
      <c r="E221" s="130"/>
      <c r="F221" s="100"/>
      <c r="G221" s="100"/>
      <c r="H221" s="100"/>
      <c r="I221" s="100"/>
      <c r="J221" s="100"/>
      <c r="K221" s="100"/>
      <c r="L221" s="100"/>
      <c r="M221" s="100"/>
      <c r="N221" s="100"/>
      <c r="O221" s="100"/>
      <c r="P221" s="100"/>
      <c r="Q221" s="100"/>
      <c r="R221" s="100"/>
      <c r="S221" s="100"/>
      <c r="T221" s="100"/>
      <c r="U221" s="100"/>
      <c r="V221" s="100"/>
      <c r="W221" s="100"/>
      <c r="X221" s="100"/>
      <c r="Y221" s="100"/>
      <c r="Z221" s="100"/>
      <c r="AA221" s="100"/>
      <c r="AB221" s="100"/>
      <c r="AC221" s="100"/>
      <c r="AD221" s="100"/>
      <c r="AE221" s="100"/>
      <c r="AF221" s="100"/>
      <c r="AG221" s="100"/>
      <c r="AH221" s="100"/>
      <c r="AI221" s="100"/>
      <c r="AJ221" s="100"/>
      <c r="AK221" s="100"/>
      <c r="AL221" s="100"/>
      <c r="AM221" s="94"/>
      <c r="AN221" s="97"/>
    </row>
    <row r="222" spans="1:40" ht="18.600000000000001" customHeight="1" x14ac:dyDescent="0.15">
      <c r="A222" s="138"/>
      <c r="B222" s="139"/>
      <c r="C222" s="140"/>
      <c r="D222" s="30" t="s">
        <v>13</v>
      </c>
      <c r="E222" s="130"/>
      <c r="F222" s="100"/>
      <c r="G222" s="100"/>
      <c r="H222" s="100"/>
      <c r="I222" s="100"/>
      <c r="J222" s="100"/>
      <c r="K222" s="100"/>
      <c r="L222" s="100"/>
      <c r="M222" s="100"/>
      <c r="N222" s="100"/>
      <c r="O222" s="100"/>
      <c r="P222" s="100"/>
      <c r="Q222" s="100"/>
      <c r="R222" s="100"/>
      <c r="S222" s="100"/>
      <c r="T222" s="100"/>
      <c r="U222" s="100"/>
      <c r="V222" s="100"/>
      <c r="W222" s="100"/>
      <c r="X222" s="100"/>
      <c r="Y222" s="100"/>
      <c r="Z222" s="100"/>
      <c r="AA222" s="100"/>
      <c r="AB222" s="100"/>
      <c r="AC222" s="100"/>
      <c r="AD222" s="100"/>
      <c r="AE222" s="100"/>
      <c r="AF222" s="100"/>
      <c r="AG222" s="100"/>
      <c r="AH222" s="100"/>
      <c r="AI222" s="100"/>
      <c r="AJ222" s="100"/>
      <c r="AK222" s="100"/>
      <c r="AL222" s="100"/>
      <c r="AM222" s="94"/>
      <c r="AN222" s="97"/>
    </row>
    <row r="223" spans="1:40" ht="18.600000000000001" customHeight="1" x14ac:dyDescent="0.15">
      <c r="A223" s="141"/>
      <c r="B223" s="142"/>
      <c r="C223" s="143"/>
      <c r="D223" s="32" t="s">
        <v>14</v>
      </c>
      <c r="E223" s="131"/>
      <c r="F223" s="101"/>
      <c r="G223" s="101"/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  <c r="AA223" s="101"/>
      <c r="AB223" s="101"/>
      <c r="AC223" s="101"/>
      <c r="AD223" s="101"/>
      <c r="AE223" s="101"/>
      <c r="AF223" s="101"/>
      <c r="AG223" s="101"/>
      <c r="AH223" s="101"/>
      <c r="AI223" s="101"/>
      <c r="AJ223" s="101"/>
      <c r="AK223" s="101"/>
      <c r="AL223" s="101"/>
      <c r="AM223" s="95"/>
      <c r="AN223" s="98"/>
    </row>
    <row r="224" spans="1:40" ht="18.600000000000001" customHeight="1" x14ac:dyDescent="0.15">
      <c r="A224" s="44" t="str">
        <f t="shared" ref="A224:C239" si="29">A100</f>
        <v>a</v>
      </c>
      <c r="B224" s="45" t="str">
        <f t="shared" si="29"/>
        <v>埋込型</v>
      </c>
      <c r="C224" s="75" t="str">
        <f t="shared" si="29"/>
        <v>FHF32W×1</v>
      </c>
      <c r="D224" s="56"/>
      <c r="E224" s="38"/>
      <c r="F224" s="39"/>
      <c r="G224" s="39"/>
      <c r="H224" s="39"/>
      <c r="I224" s="39"/>
      <c r="J224" s="39"/>
      <c r="K224" s="39">
        <v>3</v>
      </c>
      <c r="L224" s="39">
        <v>4</v>
      </c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50">
        <f t="shared" si="26"/>
        <v>7</v>
      </c>
    </row>
    <row r="225" spans="1:40" ht="18.600000000000001" customHeight="1" x14ac:dyDescent="0.15">
      <c r="A225" s="44" t="str">
        <f t="shared" si="29"/>
        <v>b</v>
      </c>
      <c r="B225" s="45" t="str">
        <f t="shared" si="29"/>
        <v>埋込型</v>
      </c>
      <c r="C225" s="75" t="str">
        <f t="shared" si="29"/>
        <v>FHF15W×1</v>
      </c>
      <c r="D225" s="56"/>
      <c r="E225" s="38"/>
      <c r="F225" s="39"/>
      <c r="G225" s="39"/>
      <c r="H225" s="39"/>
      <c r="I225" s="39"/>
      <c r="J225" s="39"/>
      <c r="K225" s="39">
        <v>2</v>
      </c>
      <c r="L225" s="39">
        <v>1</v>
      </c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  <c r="AL225" s="39"/>
      <c r="AM225" s="39"/>
      <c r="AN225" s="50">
        <f t="shared" si="26"/>
        <v>3</v>
      </c>
    </row>
    <row r="226" spans="1:40" ht="18.600000000000001" customHeight="1" x14ac:dyDescent="0.15">
      <c r="A226" s="44" t="str">
        <f t="shared" si="29"/>
        <v>c</v>
      </c>
      <c r="B226" s="45" t="str">
        <f t="shared" si="29"/>
        <v>ブラケット</v>
      </c>
      <c r="C226" s="75" t="str">
        <f t="shared" si="29"/>
        <v>FL20W×1</v>
      </c>
      <c r="D226" s="56"/>
      <c r="E226" s="38"/>
      <c r="F226" s="39"/>
      <c r="G226" s="39"/>
      <c r="H226" s="39"/>
      <c r="I226" s="39"/>
      <c r="J226" s="39"/>
      <c r="K226" s="39">
        <v>2</v>
      </c>
      <c r="L226" s="39">
        <v>2</v>
      </c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50">
        <f t="shared" si="26"/>
        <v>4</v>
      </c>
    </row>
    <row r="227" spans="1:40" ht="18.600000000000001" customHeight="1" x14ac:dyDescent="0.15">
      <c r="A227" s="44" t="str">
        <f t="shared" si="29"/>
        <v>d</v>
      </c>
      <c r="B227" s="45" t="str">
        <f t="shared" si="29"/>
        <v>逆富士型</v>
      </c>
      <c r="C227" s="75" t="str">
        <f t="shared" si="29"/>
        <v>FL20W×1</v>
      </c>
      <c r="D227" s="56"/>
      <c r="E227" s="38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50">
        <f t="shared" si="26"/>
        <v>0</v>
      </c>
    </row>
    <row r="228" spans="1:40" ht="18.600000000000001" customHeight="1" x14ac:dyDescent="0.15">
      <c r="A228" s="44" t="str">
        <f t="shared" si="29"/>
        <v>e</v>
      </c>
      <c r="B228" s="45" t="str">
        <f t="shared" si="29"/>
        <v>直付型反射板付防湿型</v>
      </c>
      <c r="C228" s="75" t="str">
        <f t="shared" si="29"/>
        <v>FL40W×1</v>
      </c>
      <c r="D228" s="56"/>
      <c r="E228" s="38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50">
        <f t="shared" si="26"/>
        <v>0</v>
      </c>
    </row>
    <row r="229" spans="1:40" ht="18.600000000000001" customHeight="1" x14ac:dyDescent="0.15">
      <c r="A229" s="44" t="str">
        <f t="shared" si="29"/>
        <v>f</v>
      </c>
      <c r="B229" s="45" t="str">
        <f t="shared" si="29"/>
        <v>ウォールライト防水型</v>
      </c>
      <c r="C229" s="75" t="str">
        <f t="shared" si="29"/>
        <v>FL10W×1</v>
      </c>
      <c r="D229" s="56"/>
      <c r="E229" s="38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50">
        <f t="shared" si="26"/>
        <v>0</v>
      </c>
    </row>
    <row r="230" spans="1:40" ht="18.600000000000001" customHeight="1" x14ac:dyDescent="0.15">
      <c r="A230" s="44" t="str">
        <f t="shared" si="29"/>
        <v>g</v>
      </c>
      <c r="B230" s="45" t="str">
        <f t="shared" si="29"/>
        <v>直付型</v>
      </c>
      <c r="C230" s="75" t="str">
        <f t="shared" si="29"/>
        <v>FL40W×1</v>
      </c>
      <c r="D230" s="56"/>
      <c r="E230" s="38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50">
        <f t="shared" si="26"/>
        <v>0</v>
      </c>
    </row>
    <row r="231" spans="1:40" ht="18.600000000000001" customHeight="1" x14ac:dyDescent="0.15">
      <c r="A231" s="44" t="str">
        <f t="shared" si="29"/>
        <v>h</v>
      </c>
      <c r="B231" s="45" t="str">
        <f t="shared" si="29"/>
        <v>直付型</v>
      </c>
      <c r="C231" s="75" t="str">
        <f t="shared" si="29"/>
        <v>FL40W×2</v>
      </c>
      <c r="D231" s="56"/>
      <c r="E231" s="38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50">
        <f t="shared" si="26"/>
        <v>0</v>
      </c>
    </row>
    <row r="232" spans="1:40" ht="18.600000000000001" customHeight="1" x14ac:dyDescent="0.15">
      <c r="A232" s="44" t="str">
        <f t="shared" si="29"/>
        <v>i</v>
      </c>
      <c r="B232" s="45" t="str">
        <f t="shared" si="29"/>
        <v>コーナーライト</v>
      </c>
      <c r="C232" s="75" t="str">
        <f t="shared" si="29"/>
        <v>FL40W×2</v>
      </c>
      <c r="D232" s="56"/>
      <c r="E232" s="38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50">
        <f t="shared" si="26"/>
        <v>0</v>
      </c>
    </row>
    <row r="233" spans="1:40" ht="18.600000000000001" customHeight="1" x14ac:dyDescent="0.15">
      <c r="A233" s="44" t="str">
        <f t="shared" si="29"/>
        <v>j</v>
      </c>
      <c r="B233" s="45" t="str">
        <f t="shared" si="29"/>
        <v>直付型</v>
      </c>
      <c r="C233" s="75" t="str">
        <f t="shared" si="29"/>
        <v>FL40W×2</v>
      </c>
      <c r="D233" s="56"/>
      <c r="E233" s="38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50">
        <f t="shared" si="26"/>
        <v>0</v>
      </c>
    </row>
    <row r="234" spans="1:40" ht="18.600000000000001" customHeight="1" x14ac:dyDescent="0.15">
      <c r="A234" s="44" t="str">
        <f t="shared" si="29"/>
        <v>k</v>
      </c>
      <c r="B234" s="45" t="str">
        <f t="shared" si="29"/>
        <v>直付型</v>
      </c>
      <c r="C234" s="75" t="str">
        <f t="shared" si="29"/>
        <v>FL20W×1</v>
      </c>
      <c r="D234" s="56"/>
      <c r="E234" s="38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50">
        <f t="shared" si="26"/>
        <v>0</v>
      </c>
    </row>
    <row r="235" spans="1:40" ht="18.600000000000001" customHeight="1" x14ac:dyDescent="0.15">
      <c r="A235" s="44" t="str">
        <f t="shared" si="29"/>
        <v>l</v>
      </c>
      <c r="B235" s="45" t="str">
        <f t="shared" si="29"/>
        <v>避難口誘導灯</v>
      </c>
      <c r="C235" s="75" t="str">
        <f t="shared" si="29"/>
        <v>FL10W×1</v>
      </c>
      <c r="D235" s="56"/>
      <c r="E235" s="38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50">
        <f t="shared" si="26"/>
        <v>0</v>
      </c>
    </row>
    <row r="236" spans="1:40" s="81" customFormat="1" ht="20.100000000000001" customHeight="1" x14ac:dyDescent="0.15">
      <c r="A236" s="44" t="str">
        <f t="shared" si="29"/>
        <v>m</v>
      </c>
      <c r="B236" s="45" t="str">
        <f t="shared" si="29"/>
        <v>直付型防水型</v>
      </c>
      <c r="C236" s="75" t="str">
        <f t="shared" si="29"/>
        <v>IL60W×1</v>
      </c>
      <c r="D236" s="56"/>
      <c r="E236" s="38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50">
        <f t="shared" si="26"/>
        <v>0</v>
      </c>
    </row>
    <row r="237" spans="1:40" s="81" customFormat="1" ht="20.100000000000001" customHeight="1" x14ac:dyDescent="0.15">
      <c r="A237" s="44" t="str">
        <f t="shared" si="29"/>
        <v>n</v>
      </c>
      <c r="B237" s="45" t="str">
        <f t="shared" si="29"/>
        <v>直付型</v>
      </c>
      <c r="C237" s="75" t="str">
        <f t="shared" si="29"/>
        <v>IL60W×1</v>
      </c>
      <c r="D237" s="56"/>
      <c r="E237" s="38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50">
        <f t="shared" si="26"/>
        <v>0</v>
      </c>
    </row>
    <row r="238" spans="1:40" ht="18.600000000000001" customHeight="1" x14ac:dyDescent="0.15">
      <c r="A238" s="44" t="str">
        <f t="shared" si="29"/>
        <v>o</v>
      </c>
      <c r="B238" s="45" t="str">
        <f t="shared" si="29"/>
        <v>リフレクター吊下げ型</v>
      </c>
      <c r="C238" s="75" t="str">
        <f t="shared" si="29"/>
        <v>RF200W</v>
      </c>
      <c r="D238" s="37"/>
      <c r="E238" s="38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39"/>
      <c r="AJ238" s="39"/>
      <c r="AK238" s="39"/>
      <c r="AL238" s="39"/>
      <c r="AM238" s="39"/>
      <c r="AN238" s="50">
        <f t="shared" si="26"/>
        <v>0</v>
      </c>
    </row>
    <row r="239" spans="1:40" ht="18.600000000000001" customHeight="1" x14ac:dyDescent="0.15">
      <c r="A239" s="44" t="str">
        <f t="shared" si="29"/>
        <v>p</v>
      </c>
      <c r="B239" s="45" t="str">
        <f t="shared" si="29"/>
        <v>直付型</v>
      </c>
      <c r="C239" s="75" t="str">
        <f t="shared" si="29"/>
        <v>HF700ｗ×1</v>
      </c>
      <c r="D239" s="78"/>
      <c r="E239" s="38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39"/>
      <c r="AJ239" s="39"/>
      <c r="AK239" s="39"/>
      <c r="AL239" s="39"/>
      <c r="AM239" s="39"/>
      <c r="AN239" s="50">
        <f t="shared" si="26"/>
        <v>0</v>
      </c>
    </row>
    <row r="240" spans="1:40" ht="18.600000000000001" customHeight="1" x14ac:dyDescent="0.15">
      <c r="A240" s="44" t="str">
        <f t="shared" ref="A240:C250" si="30">A116</f>
        <v>q</v>
      </c>
      <c r="B240" s="45" t="str">
        <f t="shared" si="30"/>
        <v>直付型</v>
      </c>
      <c r="C240" s="75" t="str">
        <f t="shared" si="30"/>
        <v>HF250W×1</v>
      </c>
      <c r="D240" s="37"/>
      <c r="E240" s="38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F240" s="39"/>
      <c r="AG240" s="39"/>
      <c r="AH240" s="39"/>
      <c r="AI240" s="39"/>
      <c r="AJ240" s="39"/>
      <c r="AK240" s="39"/>
      <c r="AL240" s="39"/>
      <c r="AM240" s="39"/>
      <c r="AN240" s="50">
        <f t="shared" si="26"/>
        <v>0</v>
      </c>
    </row>
    <row r="241" spans="1:40" s="81" customFormat="1" ht="20.100000000000001" customHeight="1" x14ac:dyDescent="0.15">
      <c r="A241" s="44" t="str">
        <f t="shared" si="30"/>
        <v>r</v>
      </c>
      <c r="B241" s="45" t="str">
        <f t="shared" si="30"/>
        <v>埋込型</v>
      </c>
      <c r="C241" s="75" t="str">
        <f t="shared" si="30"/>
        <v>IL60W×1</v>
      </c>
      <c r="D241" s="37"/>
      <c r="E241" s="38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F241" s="39"/>
      <c r="AG241" s="39"/>
      <c r="AH241" s="39"/>
      <c r="AI241" s="39"/>
      <c r="AJ241" s="39"/>
      <c r="AK241" s="39"/>
      <c r="AL241" s="39"/>
      <c r="AM241" s="39"/>
      <c r="AN241" s="50">
        <f t="shared" si="26"/>
        <v>0</v>
      </c>
    </row>
    <row r="242" spans="1:40" ht="18.600000000000001" customHeight="1" x14ac:dyDescent="0.15">
      <c r="A242" s="44" t="str">
        <f t="shared" si="30"/>
        <v>s</v>
      </c>
      <c r="B242" s="45" t="str">
        <f t="shared" si="30"/>
        <v>逆富士型防湿型</v>
      </c>
      <c r="C242" s="75" t="str">
        <f t="shared" si="30"/>
        <v>FL40W×2</v>
      </c>
      <c r="D242" s="37"/>
      <c r="E242" s="38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F242" s="39"/>
      <c r="AG242" s="39"/>
      <c r="AH242" s="39"/>
      <c r="AI242" s="39"/>
      <c r="AJ242" s="39"/>
      <c r="AK242" s="39"/>
      <c r="AL242" s="39"/>
      <c r="AM242" s="39"/>
      <c r="AN242" s="50">
        <f t="shared" si="26"/>
        <v>0</v>
      </c>
    </row>
    <row r="243" spans="1:40" ht="18.600000000000001" customHeight="1" x14ac:dyDescent="0.15">
      <c r="A243" s="44" t="str">
        <f t="shared" si="30"/>
        <v>ｔ</v>
      </c>
      <c r="B243" s="45" t="str">
        <f t="shared" si="30"/>
        <v>逆富士型防湿型</v>
      </c>
      <c r="C243" s="75" t="str">
        <f t="shared" si="30"/>
        <v>FL20W×2</v>
      </c>
      <c r="D243" s="37"/>
      <c r="E243" s="38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F243" s="39"/>
      <c r="AG243" s="39"/>
      <c r="AH243" s="39"/>
      <c r="AI243" s="39"/>
      <c r="AJ243" s="39"/>
      <c r="AK243" s="39"/>
      <c r="AL243" s="39"/>
      <c r="AM243" s="39"/>
      <c r="AN243" s="50">
        <f t="shared" si="26"/>
        <v>0</v>
      </c>
    </row>
    <row r="244" spans="1:40" ht="18.600000000000001" customHeight="1" x14ac:dyDescent="0.15">
      <c r="A244" s="44" t="str">
        <f t="shared" si="30"/>
        <v>u</v>
      </c>
      <c r="B244" s="45" t="str">
        <f t="shared" si="30"/>
        <v>黒板灯埋込型</v>
      </c>
      <c r="C244" s="75" t="str">
        <f t="shared" si="30"/>
        <v>FL40W×1</v>
      </c>
      <c r="D244" s="78"/>
      <c r="E244" s="38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F244" s="39"/>
      <c r="AG244" s="39"/>
      <c r="AH244" s="39"/>
      <c r="AI244" s="39"/>
      <c r="AJ244" s="39"/>
      <c r="AK244" s="39"/>
      <c r="AL244" s="39"/>
      <c r="AM244" s="39"/>
      <c r="AN244" s="50">
        <f t="shared" si="26"/>
        <v>0</v>
      </c>
    </row>
    <row r="245" spans="1:40" ht="18.600000000000001" customHeight="1" x14ac:dyDescent="0.15">
      <c r="A245" s="44" t="str">
        <f t="shared" si="30"/>
        <v>v</v>
      </c>
      <c r="B245" s="45" t="str">
        <f t="shared" si="30"/>
        <v>非常口誘導灯防湿型P吊</v>
      </c>
      <c r="C245" s="75" t="str">
        <f t="shared" si="30"/>
        <v>FL10W×1</v>
      </c>
      <c r="D245" s="37"/>
      <c r="E245" s="38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50">
        <f t="shared" si="26"/>
        <v>0</v>
      </c>
    </row>
    <row r="246" spans="1:40" s="81" customFormat="1" ht="20.100000000000001" customHeight="1" x14ac:dyDescent="0.15">
      <c r="A246" s="44" t="str">
        <f t="shared" si="30"/>
        <v>w</v>
      </c>
      <c r="B246" s="45" t="str">
        <f t="shared" si="30"/>
        <v>ホームライト</v>
      </c>
      <c r="C246" s="75" t="str">
        <f t="shared" si="30"/>
        <v>FCL30W+40W</v>
      </c>
      <c r="D246" s="37"/>
      <c r="E246" s="38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50">
        <f t="shared" si="26"/>
        <v>0</v>
      </c>
    </row>
    <row r="247" spans="1:40" ht="18.600000000000001" customHeight="1" x14ac:dyDescent="0.15">
      <c r="A247" s="44" t="str">
        <f t="shared" si="30"/>
        <v>x</v>
      </c>
      <c r="B247" s="45" t="str">
        <f t="shared" si="30"/>
        <v>直付型防湿型</v>
      </c>
      <c r="C247" s="75" t="str">
        <f t="shared" si="30"/>
        <v>FL40W×1</v>
      </c>
      <c r="D247" s="37"/>
      <c r="E247" s="38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50">
        <f t="shared" si="26"/>
        <v>0</v>
      </c>
    </row>
    <row r="248" spans="1:40" ht="18.600000000000001" customHeight="1" x14ac:dyDescent="0.15">
      <c r="A248" s="44" t="str">
        <f t="shared" si="30"/>
        <v>y</v>
      </c>
      <c r="B248" s="45" t="str">
        <f t="shared" si="30"/>
        <v>殺菌灯防湿型</v>
      </c>
      <c r="C248" s="75" t="str">
        <f t="shared" si="30"/>
        <v>KL15W×</v>
      </c>
      <c r="D248" s="37"/>
      <c r="E248" s="38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F248" s="39"/>
      <c r="AG248" s="39"/>
      <c r="AH248" s="39"/>
      <c r="AI248" s="39"/>
      <c r="AJ248" s="39"/>
      <c r="AK248" s="39"/>
      <c r="AL248" s="39"/>
      <c r="AM248" s="39"/>
      <c r="AN248" s="50">
        <f t="shared" si="26"/>
        <v>0</v>
      </c>
    </row>
    <row r="249" spans="1:40" ht="18.600000000000001" customHeight="1" x14ac:dyDescent="0.15">
      <c r="A249" s="44" t="str">
        <f t="shared" si="30"/>
        <v>z</v>
      </c>
      <c r="B249" s="45" t="str">
        <f t="shared" si="30"/>
        <v>直付型</v>
      </c>
      <c r="C249" s="75" t="str">
        <f t="shared" si="30"/>
        <v>HF700ｗ×1+IL250W×1</v>
      </c>
      <c r="D249" s="78"/>
      <c r="E249" s="38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F249" s="39"/>
      <c r="AG249" s="39"/>
      <c r="AH249" s="39"/>
      <c r="AI249" s="39"/>
      <c r="AJ249" s="39"/>
      <c r="AK249" s="39"/>
      <c r="AL249" s="39"/>
      <c r="AM249" s="39"/>
      <c r="AN249" s="50">
        <f t="shared" si="26"/>
        <v>0</v>
      </c>
    </row>
    <row r="250" spans="1:40" ht="18.600000000000001" customHeight="1" x14ac:dyDescent="0.15">
      <c r="A250" s="57">
        <f t="shared" si="30"/>
        <v>0</v>
      </c>
      <c r="B250" s="58">
        <f t="shared" si="30"/>
        <v>0</v>
      </c>
      <c r="C250" s="85">
        <f t="shared" si="30"/>
        <v>0</v>
      </c>
      <c r="D250" s="60"/>
      <c r="E250" s="61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  <c r="AK250" s="62"/>
      <c r="AL250" s="62"/>
      <c r="AM250" s="62"/>
      <c r="AN250" s="65">
        <f t="shared" si="26"/>
        <v>0</v>
      </c>
    </row>
    <row r="251" spans="1:40" s="81" customFormat="1" ht="20.100000000000001" customHeight="1" x14ac:dyDescent="0.15">
      <c r="A251" s="111" t="s">
        <v>4</v>
      </c>
      <c r="B251" s="112"/>
      <c r="C251" s="113"/>
      <c r="D251" s="28" t="s">
        <v>5</v>
      </c>
      <c r="E251" s="132" t="s">
        <v>154</v>
      </c>
      <c r="F251" s="105" t="s">
        <v>181</v>
      </c>
      <c r="G251" s="105" t="s">
        <v>129</v>
      </c>
      <c r="H251" s="105" t="s">
        <v>133</v>
      </c>
      <c r="I251" s="105" t="s">
        <v>164</v>
      </c>
      <c r="J251" s="105" t="s">
        <v>150</v>
      </c>
      <c r="K251" s="105" t="s">
        <v>138</v>
      </c>
      <c r="L251" s="105" t="s">
        <v>139</v>
      </c>
      <c r="M251" s="105" t="s">
        <v>150</v>
      </c>
      <c r="N251" s="105" t="s">
        <v>140</v>
      </c>
      <c r="O251" s="105" t="s">
        <v>150</v>
      </c>
      <c r="P251" s="105" t="s">
        <v>141</v>
      </c>
      <c r="Q251" s="105" t="s">
        <v>181</v>
      </c>
      <c r="R251" s="105" t="s">
        <v>129</v>
      </c>
      <c r="S251" s="105" t="s">
        <v>182</v>
      </c>
      <c r="T251" s="105" t="s">
        <v>127</v>
      </c>
      <c r="U251" s="105"/>
      <c r="V251" s="105"/>
      <c r="W251" s="105"/>
      <c r="X251" s="105"/>
      <c r="Y251" s="105"/>
      <c r="Z251" s="105"/>
      <c r="AA251" s="105"/>
      <c r="AB251" s="105"/>
      <c r="AC251" s="105"/>
      <c r="AD251" s="105"/>
      <c r="AE251" s="105"/>
      <c r="AF251" s="105"/>
      <c r="AG251" s="105"/>
      <c r="AH251" s="105"/>
      <c r="AI251" s="105"/>
      <c r="AJ251" s="105"/>
      <c r="AK251" s="105"/>
      <c r="AL251" s="105"/>
      <c r="AM251" s="105"/>
      <c r="AN251" s="96" t="s">
        <v>152</v>
      </c>
    </row>
    <row r="252" spans="1:40" ht="18.600000000000001" customHeight="1" x14ac:dyDescent="0.15">
      <c r="A252" s="114"/>
      <c r="B252" s="115"/>
      <c r="C252" s="116"/>
      <c r="D252" s="30" t="s">
        <v>12</v>
      </c>
      <c r="E252" s="133"/>
      <c r="F252" s="106"/>
      <c r="G252" s="106"/>
      <c r="H252" s="106"/>
      <c r="I252" s="106"/>
      <c r="J252" s="106"/>
      <c r="K252" s="106"/>
      <c r="L252" s="106"/>
      <c r="M252" s="106"/>
      <c r="N252" s="106"/>
      <c r="O252" s="106"/>
      <c r="P252" s="106"/>
      <c r="Q252" s="106"/>
      <c r="R252" s="106"/>
      <c r="S252" s="106"/>
      <c r="T252" s="106"/>
      <c r="U252" s="106"/>
      <c r="V252" s="106"/>
      <c r="W252" s="106"/>
      <c r="X252" s="106"/>
      <c r="Y252" s="106"/>
      <c r="Z252" s="106"/>
      <c r="AA252" s="106"/>
      <c r="AB252" s="106"/>
      <c r="AC252" s="106"/>
      <c r="AD252" s="106"/>
      <c r="AE252" s="106"/>
      <c r="AF252" s="106"/>
      <c r="AG252" s="106"/>
      <c r="AH252" s="106"/>
      <c r="AI252" s="106"/>
      <c r="AJ252" s="106"/>
      <c r="AK252" s="106"/>
      <c r="AL252" s="106"/>
      <c r="AM252" s="106"/>
      <c r="AN252" s="97"/>
    </row>
    <row r="253" spans="1:40" ht="18.600000000000001" customHeight="1" x14ac:dyDescent="0.15">
      <c r="A253" s="114"/>
      <c r="B253" s="115"/>
      <c r="C253" s="116"/>
      <c r="D253" s="30" t="s">
        <v>13</v>
      </c>
      <c r="E253" s="133"/>
      <c r="F253" s="106"/>
      <c r="G253" s="106"/>
      <c r="H253" s="106"/>
      <c r="I253" s="106"/>
      <c r="J253" s="106"/>
      <c r="K253" s="106"/>
      <c r="L253" s="106"/>
      <c r="M253" s="106"/>
      <c r="N253" s="106"/>
      <c r="O253" s="106"/>
      <c r="P253" s="106"/>
      <c r="Q253" s="106"/>
      <c r="R253" s="106"/>
      <c r="S253" s="106"/>
      <c r="T253" s="106"/>
      <c r="U253" s="106"/>
      <c r="V253" s="106"/>
      <c r="W253" s="106"/>
      <c r="X253" s="106"/>
      <c r="Y253" s="106"/>
      <c r="Z253" s="106"/>
      <c r="AA253" s="106"/>
      <c r="AB253" s="106"/>
      <c r="AC253" s="106"/>
      <c r="AD253" s="106"/>
      <c r="AE253" s="106"/>
      <c r="AF253" s="106"/>
      <c r="AG253" s="106"/>
      <c r="AH253" s="106"/>
      <c r="AI253" s="106"/>
      <c r="AJ253" s="106"/>
      <c r="AK253" s="106"/>
      <c r="AL253" s="106"/>
      <c r="AM253" s="106"/>
      <c r="AN253" s="97"/>
    </row>
    <row r="254" spans="1:40" ht="18.600000000000001" customHeight="1" x14ac:dyDescent="0.15">
      <c r="A254" s="117"/>
      <c r="B254" s="118"/>
      <c r="C254" s="119"/>
      <c r="D254" s="32" t="s">
        <v>14</v>
      </c>
      <c r="E254" s="134"/>
      <c r="F254" s="107"/>
      <c r="G254" s="107"/>
      <c r="H254" s="107"/>
      <c r="I254" s="107"/>
      <c r="J254" s="107"/>
      <c r="K254" s="107"/>
      <c r="L254" s="107"/>
      <c r="M254" s="107"/>
      <c r="N254" s="107"/>
      <c r="O254" s="107"/>
      <c r="P254" s="107"/>
      <c r="Q254" s="107"/>
      <c r="R254" s="107"/>
      <c r="S254" s="107"/>
      <c r="T254" s="107"/>
      <c r="U254" s="107"/>
      <c r="V254" s="107"/>
      <c r="W254" s="107"/>
      <c r="X254" s="107"/>
      <c r="Y254" s="107"/>
      <c r="Z254" s="107"/>
      <c r="AA254" s="107"/>
      <c r="AB254" s="107"/>
      <c r="AC254" s="107"/>
      <c r="AD254" s="107"/>
      <c r="AE254" s="107"/>
      <c r="AF254" s="107"/>
      <c r="AG254" s="107"/>
      <c r="AH254" s="107"/>
      <c r="AI254" s="107"/>
      <c r="AJ254" s="107"/>
      <c r="AK254" s="107"/>
      <c r="AL254" s="107"/>
      <c r="AM254" s="107"/>
      <c r="AN254" s="98"/>
    </row>
    <row r="255" spans="1:40" ht="18.600000000000001" customHeight="1" x14ac:dyDescent="0.15">
      <c r="A255" s="108" t="s">
        <v>183</v>
      </c>
      <c r="B255" s="109"/>
      <c r="C255" s="110"/>
      <c r="D255" s="37"/>
      <c r="E255" s="38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43"/>
    </row>
    <row r="256" spans="1:40" ht="18.600000000000001" customHeight="1" x14ac:dyDescent="0.15">
      <c r="A256" s="44" t="str">
        <f t="shared" ref="A256:C271" si="31">A194</f>
        <v>A</v>
      </c>
      <c r="B256" s="45" t="str">
        <f t="shared" si="31"/>
        <v>H型パイプ吊</v>
      </c>
      <c r="C256" s="46" t="str">
        <f t="shared" si="31"/>
        <v>FL40W×2</v>
      </c>
      <c r="D256" s="47"/>
      <c r="E256" s="38"/>
      <c r="F256" s="39"/>
      <c r="G256" s="39">
        <v>3</v>
      </c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>
        <v>3</v>
      </c>
      <c r="S256" s="39">
        <v>66</v>
      </c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F256" s="39"/>
      <c r="AG256" s="39"/>
      <c r="AH256" s="39"/>
      <c r="AI256" s="39"/>
      <c r="AJ256" s="39"/>
      <c r="AK256" s="39"/>
      <c r="AL256" s="39"/>
      <c r="AM256" s="39"/>
      <c r="AN256" s="50">
        <f t="shared" ref="AN256:AN300" si="32">SUM(E256:AM256)</f>
        <v>72</v>
      </c>
    </row>
    <row r="257" spans="1:40" ht="18.600000000000001" customHeight="1" x14ac:dyDescent="0.15">
      <c r="A257" s="44" t="str">
        <f t="shared" si="31"/>
        <v>B1</v>
      </c>
      <c r="B257" s="45" t="str">
        <f t="shared" si="31"/>
        <v>逆富士型</v>
      </c>
      <c r="C257" s="46" t="str">
        <f t="shared" si="31"/>
        <v>FL40W×2</v>
      </c>
      <c r="D257" s="47"/>
      <c r="E257" s="38"/>
      <c r="F257" s="39"/>
      <c r="G257" s="39"/>
      <c r="H257" s="39"/>
      <c r="I257" s="39">
        <v>3</v>
      </c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39"/>
      <c r="AK257" s="39"/>
      <c r="AL257" s="39"/>
      <c r="AM257" s="39"/>
      <c r="AN257" s="50">
        <f t="shared" si="32"/>
        <v>3</v>
      </c>
    </row>
    <row r="258" spans="1:40" ht="18.600000000000001" customHeight="1" x14ac:dyDescent="0.15">
      <c r="A258" s="44" t="str">
        <f t="shared" si="31"/>
        <v>B2</v>
      </c>
      <c r="B258" s="45" t="str">
        <f t="shared" si="31"/>
        <v>逆富士型</v>
      </c>
      <c r="C258" s="46" t="str">
        <f t="shared" si="31"/>
        <v>FL20W×2</v>
      </c>
      <c r="D258" s="47"/>
      <c r="E258" s="38"/>
      <c r="F258" s="39"/>
      <c r="G258" s="39"/>
      <c r="H258" s="39">
        <v>3</v>
      </c>
      <c r="I258" s="39"/>
      <c r="J258" s="39"/>
      <c r="K258" s="39"/>
      <c r="L258" s="39"/>
      <c r="M258" s="39"/>
      <c r="N258" s="39">
        <v>3</v>
      </c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39"/>
      <c r="AK258" s="39"/>
      <c r="AL258" s="39"/>
      <c r="AM258" s="39"/>
      <c r="AN258" s="50">
        <f t="shared" si="32"/>
        <v>6</v>
      </c>
    </row>
    <row r="259" spans="1:40" ht="18.600000000000001" customHeight="1" x14ac:dyDescent="0.15">
      <c r="A259" s="44" t="str">
        <f t="shared" si="31"/>
        <v>C1</v>
      </c>
      <c r="B259" s="45" t="str">
        <f t="shared" si="31"/>
        <v>逆富士型</v>
      </c>
      <c r="C259" s="46" t="str">
        <f t="shared" si="31"/>
        <v>FL40W×1</v>
      </c>
      <c r="D259" s="47"/>
      <c r="E259" s="38"/>
      <c r="F259" s="39"/>
      <c r="G259" s="39"/>
      <c r="H259" s="39"/>
      <c r="I259" s="39"/>
      <c r="J259" s="39">
        <v>2</v>
      </c>
      <c r="K259" s="39"/>
      <c r="L259" s="39"/>
      <c r="M259" s="39">
        <v>2</v>
      </c>
      <c r="N259" s="39"/>
      <c r="O259" s="39">
        <v>2</v>
      </c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/>
      <c r="AJ259" s="39"/>
      <c r="AK259" s="39"/>
      <c r="AL259" s="39"/>
      <c r="AM259" s="39"/>
      <c r="AN259" s="50">
        <f t="shared" si="32"/>
        <v>6</v>
      </c>
    </row>
    <row r="260" spans="1:40" ht="18.600000000000001" customHeight="1" x14ac:dyDescent="0.15">
      <c r="A260" s="44" t="str">
        <f t="shared" si="31"/>
        <v>C2</v>
      </c>
      <c r="B260" s="45" t="str">
        <f t="shared" si="31"/>
        <v>逆富士型バッテリー内蔵</v>
      </c>
      <c r="C260" s="46" t="str">
        <f t="shared" si="31"/>
        <v>FL40W×1</v>
      </c>
      <c r="D260" s="47"/>
      <c r="E260" s="38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  <c r="AI260" s="39"/>
      <c r="AJ260" s="39"/>
      <c r="AK260" s="39"/>
      <c r="AL260" s="39"/>
      <c r="AM260" s="39"/>
      <c r="AN260" s="50">
        <f t="shared" si="32"/>
        <v>0</v>
      </c>
    </row>
    <row r="261" spans="1:40" ht="18.600000000000001" customHeight="1" x14ac:dyDescent="0.15">
      <c r="A261" s="44" t="str">
        <f t="shared" si="31"/>
        <v>D</v>
      </c>
      <c r="B261" s="45" t="str">
        <f t="shared" si="31"/>
        <v>埋込型</v>
      </c>
      <c r="C261" s="46" t="str">
        <f t="shared" si="31"/>
        <v>FL40W×2</v>
      </c>
      <c r="D261" s="47"/>
      <c r="E261" s="38"/>
      <c r="F261" s="39">
        <v>30</v>
      </c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>
        <v>30</v>
      </c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50">
        <f t="shared" si="32"/>
        <v>60</v>
      </c>
    </row>
    <row r="262" spans="1:40" ht="18.600000000000001" customHeight="1" x14ac:dyDescent="0.15">
      <c r="A262" s="44" t="str">
        <f t="shared" si="31"/>
        <v>E</v>
      </c>
      <c r="B262" s="45" t="str">
        <f t="shared" si="31"/>
        <v>埋込型</v>
      </c>
      <c r="C262" s="46" t="str">
        <f t="shared" si="31"/>
        <v>FL40W×1</v>
      </c>
      <c r="D262" s="47"/>
      <c r="E262" s="38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>
        <v>13</v>
      </c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50">
        <f t="shared" si="32"/>
        <v>13</v>
      </c>
    </row>
    <row r="263" spans="1:40" ht="18.600000000000001" customHeight="1" x14ac:dyDescent="0.15">
      <c r="A263" s="44" t="str">
        <f t="shared" si="31"/>
        <v>G</v>
      </c>
      <c r="B263" s="45" t="str">
        <f t="shared" si="31"/>
        <v>黒板灯片面反射笠付</v>
      </c>
      <c r="C263" s="46" t="str">
        <f t="shared" si="31"/>
        <v>FL40W×1</v>
      </c>
      <c r="D263" s="47"/>
      <c r="E263" s="38"/>
      <c r="F263" s="39">
        <v>2</v>
      </c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>
        <v>22</v>
      </c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/>
      <c r="AJ263" s="39"/>
      <c r="AK263" s="39"/>
      <c r="AL263" s="39"/>
      <c r="AM263" s="39"/>
      <c r="AN263" s="50">
        <f t="shared" si="32"/>
        <v>24</v>
      </c>
    </row>
    <row r="264" spans="1:40" ht="18.600000000000001" customHeight="1" x14ac:dyDescent="0.15">
      <c r="A264" s="44" t="str">
        <f t="shared" si="31"/>
        <v>H1</v>
      </c>
      <c r="B264" s="45" t="str">
        <f t="shared" si="31"/>
        <v>ウォールライト防水型</v>
      </c>
      <c r="C264" s="46" t="str">
        <f t="shared" si="31"/>
        <v>FL40W×1</v>
      </c>
      <c r="D264" s="47"/>
      <c r="E264" s="38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39"/>
      <c r="AJ264" s="39"/>
      <c r="AK264" s="39"/>
      <c r="AL264" s="39"/>
      <c r="AM264" s="39"/>
      <c r="AN264" s="50">
        <f t="shared" si="32"/>
        <v>0</v>
      </c>
    </row>
    <row r="265" spans="1:40" ht="18.600000000000001" customHeight="1" x14ac:dyDescent="0.15">
      <c r="A265" s="44" t="str">
        <f t="shared" si="31"/>
        <v>H2</v>
      </c>
      <c r="B265" s="45" t="str">
        <f t="shared" si="31"/>
        <v>ウォールライト防水型</v>
      </c>
      <c r="C265" s="46" t="str">
        <f t="shared" si="31"/>
        <v>FL20W×1</v>
      </c>
      <c r="D265" s="47"/>
      <c r="E265" s="38">
        <v>1</v>
      </c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39"/>
      <c r="AK265" s="39"/>
      <c r="AL265" s="39"/>
      <c r="AM265" s="39"/>
      <c r="AN265" s="50">
        <f t="shared" si="32"/>
        <v>1</v>
      </c>
    </row>
    <row r="266" spans="1:40" ht="18.600000000000001" customHeight="1" x14ac:dyDescent="0.15">
      <c r="A266" s="44" t="str">
        <f t="shared" si="31"/>
        <v>I</v>
      </c>
      <c r="B266" s="45" t="str">
        <f t="shared" si="31"/>
        <v>直付型</v>
      </c>
      <c r="C266" s="46" t="str">
        <f t="shared" si="31"/>
        <v>FL40W×1</v>
      </c>
      <c r="D266" s="47"/>
      <c r="E266" s="38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50">
        <f t="shared" si="32"/>
        <v>0</v>
      </c>
    </row>
    <row r="267" spans="1:40" ht="18.600000000000001" customHeight="1" x14ac:dyDescent="0.15">
      <c r="A267" s="44" t="str">
        <f t="shared" si="31"/>
        <v>J1</v>
      </c>
      <c r="B267" s="45" t="str">
        <f t="shared" si="31"/>
        <v>表示灯片面</v>
      </c>
      <c r="C267" s="46" t="str">
        <f t="shared" si="31"/>
        <v>FL10W×1</v>
      </c>
      <c r="D267" s="47"/>
      <c r="E267" s="38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50">
        <f t="shared" si="32"/>
        <v>0</v>
      </c>
    </row>
    <row r="268" spans="1:40" ht="18.600000000000001" customHeight="1" x14ac:dyDescent="0.15">
      <c r="A268" s="44" t="str">
        <f t="shared" si="31"/>
        <v>J2</v>
      </c>
      <c r="B268" s="45" t="str">
        <f t="shared" si="31"/>
        <v>表示灯両面</v>
      </c>
      <c r="C268" s="46" t="str">
        <f t="shared" si="31"/>
        <v>FL10W×1</v>
      </c>
      <c r="D268" s="47"/>
      <c r="E268" s="38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39"/>
      <c r="AJ268" s="39"/>
      <c r="AK268" s="39"/>
      <c r="AL268" s="39"/>
      <c r="AM268" s="39"/>
      <c r="AN268" s="50">
        <f t="shared" si="32"/>
        <v>0</v>
      </c>
    </row>
    <row r="269" spans="1:40" ht="18.600000000000001" customHeight="1" x14ac:dyDescent="0.15">
      <c r="A269" s="44" t="str">
        <f t="shared" si="31"/>
        <v>K</v>
      </c>
      <c r="B269" s="45" t="str">
        <f t="shared" si="31"/>
        <v>ホームライト</v>
      </c>
      <c r="C269" s="46" t="str">
        <f t="shared" si="31"/>
        <v>FCL３２W×2</v>
      </c>
      <c r="D269" s="47"/>
      <c r="E269" s="38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50">
        <f t="shared" si="32"/>
        <v>0</v>
      </c>
    </row>
    <row r="270" spans="1:40" ht="18.600000000000001" customHeight="1" x14ac:dyDescent="0.15">
      <c r="A270" s="44" t="str">
        <f t="shared" si="31"/>
        <v>L1</v>
      </c>
      <c r="B270" s="45" t="str">
        <f t="shared" si="31"/>
        <v>避難口誘導灯片面P吊</v>
      </c>
      <c r="C270" s="46" t="str">
        <f t="shared" si="31"/>
        <v>FL10W×1</v>
      </c>
      <c r="D270" s="47"/>
      <c r="E270" s="38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>
        <v>2</v>
      </c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50">
        <f t="shared" si="32"/>
        <v>2</v>
      </c>
    </row>
    <row r="271" spans="1:40" ht="18.600000000000001" customHeight="1" x14ac:dyDescent="0.15">
      <c r="A271" s="44" t="str">
        <f t="shared" si="31"/>
        <v>L2</v>
      </c>
      <c r="B271" s="45" t="str">
        <f t="shared" si="31"/>
        <v>避難口誘導灯両面P吊</v>
      </c>
      <c r="C271" s="46" t="str">
        <f t="shared" si="31"/>
        <v>FL10W×1</v>
      </c>
      <c r="D271" s="47"/>
      <c r="E271" s="38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>
        <v>3</v>
      </c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50">
        <f t="shared" si="32"/>
        <v>3</v>
      </c>
    </row>
    <row r="272" spans="1:40" ht="18.600000000000001" customHeight="1" x14ac:dyDescent="0.15">
      <c r="A272" s="44" t="str">
        <f t="shared" ref="A272:C281" si="33">A210</f>
        <v>M1</v>
      </c>
      <c r="B272" s="45" t="str">
        <f t="shared" si="33"/>
        <v>直付型コップ型</v>
      </c>
      <c r="C272" s="46" t="str">
        <f t="shared" si="33"/>
        <v>IL60W×１</v>
      </c>
      <c r="D272" s="52"/>
      <c r="E272" s="38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J272" s="39"/>
      <c r="AK272" s="39"/>
      <c r="AL272" s="39"/>
      <c r="AM272" s="39"/>
      <c r="AN272" s="50">
        <f t="shared" si="32"/>
        <v>0</v>
      </c>
    </row>
    <row r="273" spans="1:40" ht="18.600000000000001" customHeight="1" x14ac:dyDescent="0.15">
      <c r="A273" s="44" t="str">
        <f t="shared" si="33"/>
        <v>M2</v>
      </c>
      <c r="B273" s="45" t="str">
        <f t="shared" si="33"/>
        <v>直付型コップ型防水型</v>
      </c>
      <c r="C273" s="46" t="str">
        <f t="shared" si="33"/>
        <v>IL60W×１</v>
      </c>
      <c r="D273" s="52"/>
      <c r="E273" s="38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39"/>
      <c r="AK273" s="39"/>
      <c r="AL273" s="39"/>
      <c r="AM273" s="39"/>
      <c r="AN273" s="50">
        <f t="shared" si="32"/>
        <v>0</v>
      </c>
    </row>
    <row r="274" spans="1:40" ht="18.600000000000001" customHeight="1" x14ac:dyDescent="0.15">
      <c r="A274" s="44" t="str">
        <f t="shared" si="33"/>
        <v>N</v>
      </c>
      <c r="B274" s="45" t="str">
        <f t="shared" si="33"/>
        <v>投光器防水型</v>
      </c>
      <c r="C274" s="46" t="str">
        <f t="shared" si="33"/>
        <v>HF400W×1</v>
      </c>
      <c r="D274" s="56"/>
      <c r="E274" s="38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>
        <v>2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50">
        <f t="shared" si="32"/>
        <v>2</v>
      </c>
    </row>
    <row r="275" spans="1:40" ht="18.600000000000001" customHeight="1" x14ac:dyDescent="0.15">
      <c r="A275" s="44" t="str">
        <f t="shared" si="33"/>
        <v>O</v>
      </c>
      <c r="B275" s="45" t="str">
        <f t="shared" si="33"/>
        <v>外灯</v>
      </c>
      <c r="C275" s="46" t="str">
        <f t="shared" si="33"/>
        <v>HF250W×1</v>
      </c>
      <c r="D275" s="47"/>
      <c r="E275" s="38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50">
        <f t="shared" si="32"/>
        <v>0</v>
      </c>
    </row>
    <row r="276" spans="1:40" ht="18.600000000000001" customHeight="1" x14ac:dyDescent="0.15">
      <c r="A276" s="44" t="str">
        <f t="shared" si="33"/>
        <v>P</v>
      </c>
      <c r="B276" s="45" t="str">
        <f t="shared" si="33"/>
        <v>直付防水型</v>
      </c>
      <c r="C276" s="46" t="str">
        <f t="shared" si="33"/>
        <v>FL20W×1</v>
      </c>
      <c r="D276" s="56"/>
      <c r="E276" s="38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50">
        <f t="shared" si="32"/>
        <v>0</v>
      </c>
    </row>
    <row r="277" spans="1:40" ht="18.600000000000001" customHeight="1" x14ac:dyDescent="0.15">
      <c r="A277" s="44" t="str">
        <f t="shared" si="33"/>
        <v>Q</v>
      </c>
      <c r="B277" s="45" t="str">
        <f t="shared" si="33"/>
        <v>非常侵入口灯</v>
      </c>
      <c r="C277" s="46" t="str">
        <f t="shared" si="33"/>
        <v>IL５W×1</v>
      </c>
      <c r="D277" s="56"/>
      <c r="E277" s="38">
        <v>1</v>
      </c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>
        <v>3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39"/>
      <c r="AJ277" s="39"/>
      <c r="AK277" s="39"/>
      <c r="AL277" s="39"/>
      <c r="AM277" s="39"/>
      <c r="AN277" s="50">
        <f t="shared" si="32"/>
        <v>4</v>
      </c>
    </row>
    <row r="278" spans="1:40" ht="18.600000000000001" customHeight="1" x14ac:dyDescent="0.15">
      <c r="A278" s="44" t="str">
        <f t="shared" si="33"/>
        <v>R</v>
      </c>
      <c r="B278" s="45" t="str">
        <f t="shared" si="33"/>
        <v>ミラーブラケット</v>
      </c>
      <c r="C278" s="46" t="str">
        <f t="shared" si="33"/>
        <v>FL10W×1</v>
      </c>
      <c r="D278" s="56"/>
      <c r="E278" s="38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  <c r="AI278" s="39"/>
      <c r="AJ278" s="39"/>
      <c r="AK278" s="39"/>
      <c r="AL278" s="39"/>
      <c r="AM278" s="39"/>
      <c r="AN278" s="50">
        <f t="shared" si="32"/>
        <v>0</v>
      </c>
    </row>
    <row r="279" spans="1:40" ht="18.600000000000001" customHeight="1" x14ac:dyDescent="0.15">
      <c r="A279" s="44" t="str">
        <f t="shared" si="33"/>
        <v>S</v>
      </c>
      <c r="B279" s="45" t="str">
        <f t="shared" si="33"/>
        <v>直付型棚下灯</v>
      </c>
      <c r="C279" s="46" t="str">
        <f t="shared" si="33"/>
        <v>FL15W×1</v>
      </c>
      <c r="D279" s="56"/>
      <c r="E279" s="38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39"/>
      <c r="AK279" s="39"/>
      <c r="AL279" s="39"/>
      <c r="AM279" s="39"/>
      <c r="AN279" s="50">
        <f t="shared" si="32"/>
        <v>0</v>
      </c>
    </row>
    <row r="280" spans="1:40" ht="18.600000000000001" customHeight="1" x14ac:dyDescent="0.15">
      <c r="A280" s="44" t="str">
        <f t="shared" si="33"/>
        <v>T</v>
      </c>
      <c r="B280" s="45" t="str">
        <f t="shared" si="33"/>
        <v>直付型</v>
      </c>
      <c r="C280" s="46" t="str">
        <f t="shared" si="33"/>
        <v>FL40W×4</v>
      </c>
      <c r="D280" s="56"/>
      <c r="E280" s="38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39"/>
      <c r="AK280" s="39"/>
      <c r="AL280" s="39"/>
      <c r="AM280" s="39"/>
      <c r="AN280" s="50">
        <f t="shared" si="32"/>
        <v>0</v>
      </c>
    </row>
    <row r="281" spans="1:40" ht="18.600000000000001" customHeight="1" x14ac:dyDescent="0.15">
      <c r="A281" s="57">
        <f t="shared" si="33"/>
        <v>0</v>
      </c>
      <c r="B281" s="58">
        <f t="shared" si="33"/>
        <v>0</v>
      </c>
      <c r="C281" s="59">
        <f t="shared" si="33"/>
        <v>0</v>
      </c>
      <c r="D281" s="60"/>
      <c r="E281" s="61"/>
      <c r="F281" s="62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  <c r="Z281" s="62"/>
      <c r="AA281" s="62"/>
      <c r="AB281" s="62"/>
      <c r="AC281" s="62"/>
      <c r="AD281" s="62"/>
      <c r="AE281" s="62"/>
      <c r="AF281" s="62"/>
      <c r="AG281" s="62"/>
      <c r="AH281" s="62"/>
      <c r="AI281" s="62"/>
      <c r="AJ281" s="62"/>
      <c r="AK281" s="62"/>
      <c r="AL281" s="62"/>
      <c r="AM281" s="62"/>
      <c r="AN281" s="65">
        <f t="shared" si="32"/>
        <v>0</v>
      </c>
    </row>
    <row r="282" spans="1:40" s="81" customFormat="1" ht="20.100000000000001" customHeight="1" x14ac:dyDescent="0.15">
      <c r="A282" s="111" t="s">
        <v>4</v>
      </c>
      <c r="B282" s="112"/>
      <c r="C282" s="113"/>
      <c r="D282" s="28" t="s">
        <v>5</v>
      </c>
      <c r="E282" s="129" t="str">
        <f>E251</f>
        <v>外階段</v>
      </c>
      <c r="F282" s="99" t="str">
        <f t="shared" ref="F282:AM282" si="34">F251</f>
        <v>音楽室</v>
      </c>
      <c r="G282" s="99" t="str">
        <f t="shared" si="34"/>
        <v>準備室</v>
      </c>
      <c r="H282" s="99" t="str">
        <f t="shared" si="34"/>
        <v>教材室</v>
      </c>
      <c r="I282" s="99" t="str">
        <f t="shared" si="34"/>
        <v>会議室</v>
      </c>
      <c r="J282" s="99" t="str">
        <f t="shared" si="34"/>
        <v>階段室</v>
      </c>
      <c r="K282" s="99" t="str">
        <f t="shared" si="34"/>
        <v>男子トイレ</v>
      </c>
      <c r="L282" s="99" t="str">
        <f t="shared" si="34"/>
        <v>女子トイレ</v>
      </c>
      <c r="M282" s="99" t="str">
        <f t="shared" si="34"/>
        <v>階段室</v>
      </c>
      <c r="N282" s="99" t="str">
        <f t="shared" si="34"/>
        <v>配膳室</v>
      </c>
      <c r="O282" s="99" t="str">
        <f t="shared" si="34"/>
        <v>階段室</v>
      </c>
      <c r="P282" s="99" t="str">
        <f t="shared" si="34"/>
        <v>廊下</v>
      </c>
      <c r="Q282" s="99" t="str">
        <f t="shared" si="34"/>
        <v>音楽室</v>
      </c>
      <c r="R282" s="99" t="str">
        <f t="shared" si="34"/>
        <v>準備室</v>
      </c>
      <c r="S282" s="99" t="str">
        <f t="shared" si="34"/>
        <v>普通教室×11</v>
      </c>
      <c r="T282" s="99" t="str">
        <f t="shared" si="34"/>
        <v>外部</v>
      </c>
      <c r="U282" s="99">
        <f t="shared" si="34"/>
        <v>0</v>
      </c>
      <c r="V282" s="99">
        <f t="shared" si="34"/>
        <v>0</v>
      </c>
      <c r="W282" s="99">
        <f t="shared" si="34"/>
        <v>0</v>
      </c>
      <c r="X282" s="99">
        <f t="shared" si="34"/>
        <v>0</v>
      </c>
      <c r="Y282" s="99">
        <f t="shared" si="34"/>
        <v>0</v>
      </c>
      <c r="Z282" s="99">
        <f t="shared" si="34"/>
        <v>0</v>
      </c>
      <c r="AA282" s="99">
        <f t="shared" si="34"/>
        <v>0</v>
      </c>
      <c r="AB282" s="99">
        <f t="shared" si="34"/>
        <v>0</v>
      </c>
      <c r="AC282" s="99">
        <f t="shared" si="34"/>
        <v>0</v>
      </c>
      <c r="AD282" s="99">
        <f t="shared" si="34"/>
        <v>0</v>
      </c>
      <c r="AE282" s="99">
        <f t="shared" si="34"/>
        <v>0</v>
      </c>
      <c r="AF282" s="99">
        <f t="shared" si="34"/>
        <v>0</v>
      </c>
      <c r="AG282" s="99">
        <f t="shared" si="34"/>
        <v>0</v>
      </c>
      <c r="AH282" s="99">
        <f t="shared" si="34"/>
        <v>0</v>
      </c>
      <c r="AI282" s="99">
        <f t="shared" si="34"/>
        <v>0</v>
      </c>
      <c r="AJ282" s="99">
        <f t="shared" si="34"/>
        <v>0</v>
      </c>
      <c r="AK282" s="99">
        <f t="shared" si="34"/>
        <v>0</v>
      </c>
      <c r="AL282" s="99">
        <f t="shared" si="34"/>
        <v>0</v>
      </c>
      <c r="AM282" s="93">
        <f t="shared" si="34"/>
        <v>0</v>
      </c>
      <c r="AN282" s="96" t="s">
        <v>152</v>
      </c>
    </row>
    <row r="283" spans="1:40" ht="18.600000000000001" customHeight="1" x14ac:dyDescent="0.15">
      <c r="A283" s="114"/>
      <c r="B283" s="115"/>
      <c r="C283" s="116"/>
      <c r="D283" s="30" t="s">
        <v>12</v>
      </c>
      <c r="E283" s="130"/>
      <c r="F283" s="100"/>
      <c r="G283" s="100"/>
      <c r="H283" s="100"/>
      <c r="I283" s="100"/>
      <c r="J283" s="100"/>
      <c r="K283" s="100"/>
      <c r="L283" s="100"/>
      <c r="M283" s="100"/>
      <c r="N283" s="100"/>
      <c r="O283" s="100"/>
      <c r="P283" s="100"/>
      <c r="Q283" s="100"/>
      <c r="R283" s="100"/>
      <c r="S283" s="100"/>
      <c r="T283" s="100"/>
      <c r="U283" s="100"/>
      <c r="V283" s="100"/>
      <c r="W283" s="100"/>
      <c r="X283" s="100"/>
      <c r="Y283" s="100"/>
      <c r="Z283" s="100"/>
      <c r="AA283" s="100"/>
      <c r="AB283" s="100"/>
      <c r="AC283" s="100"/>
      <c r="AD283" s="100"/>
      <c r="AE283" s="100"/>
      <c r="AF283" s="100"/>
      <c r="AG283" s="100"/>
      <c r="AH283" s="100"/>
      <c r="AI283" s="100"/>
      <c r="AJ283" s="100"/>
      <c r="AK283" s="100"/>
      <c r="AL283" s="100"/>
      <c r="AM283" s="94"/>
      <c r="AN283" s="97"/>
    </row>
    <row r="284" spans="1:40" ht="18.600000000000001" customHeight="1" x14ac:dyDescent="0.15">
      <c r="A284" s="114"/>
      <c r="B284" s="115"/>
      <c r="C284" s="116"/>
      <c r="D284" s="30" t="s">
        <v>13</v>
      </c>
      <c r="E284" s="130"/>
      <c r="F284" s="100"/>
      <c r="G284" s="100"/>
      <c r="H284" s="100"/>
      <c r="I284" s="100"/>
      <c r="J284" s="100"/>
      <c r="K284" s="100"/>
      <c r="L284" s="100"/>
      <c r="M284" s="100"/>
      <c r="N284" s="100"/>
      <c r="O284" s="100"/>
      <c r="P284" s="100"/>
      <c r="Q284" s="100"/>
      <c r="R284" s="100"/>
      <c r="S284" s="100"/>
      <c r="T284" s="100"/>
      <c r="U284" s="100"/>
      <c r="V284" s="100"/>
      <c r="W284" s="100"/>
      <c r="X284" s="100"/>
      <c r="Y284" s="100"/>
      <c r="Z284" s="100"/>
      <c r="AA284" s="100"/>
      <c r="AB284" s="100"/>
      <c r="AC284" s="100"/>
      <c r="AD284" s="100"/>
      <c r="AE284" s="100"/>
      <c r="AF284" s="100"/>
      <c r="AG284" s="100"/>
      <c r="AH284" s="100"/>
      <c r="AI284" s="100"/>
      <c r="AJ284" s="100"/>
      <c r="AK284" s="100"/>
      <c r="AL284" s="100"/>
      <c r="AM284" s="94"/>
      <c r="AN284" s="97"/>
    </row>
    <row r="285" spans="1:40" ht="18.600000000000001" customHeight="1" x14ac:dyDescent="0.15">
      <c r="A285" s="117"/>
      <c r="B285" s="118"/>
      <c r="C285" s="119"/>
      <c r="D285" s="32" t="s">
        <v>14</v>
      </c>
      <c r="E285" s="131"/>
      <c r="F285" s="101"/>
      <c r="G285" s="101"/>
      <c r="H285" s="101"/>
      <c r="I285" s="101"/>
      <c r="J285" s="101"/>
      <c r="K285" s="101"/>
      <c r="L285" s="101"/>
      <c r="M285" s="101"/>
      <c r="N285" s="101"/>
      <c r="O285" s="101"/>
      <c r="P285" s="101"/>
      <c r="Q285" s="101"/>
      <c r="R285" s="101"/>
      <c r="S285" s="101"/>
      <c r="T285" s="101"/>
      <c r="U285" s="101"/>
      <c r="V285" s="101"/>
      <c r="W285" s="101"/>
      <c r="X285" s="101"/>
      <c r="Y285" s="101"/>
      <c r="Z285" s="101"/>
      <c r="AA285" s="101"/>
      <c r="AB285" s="101"/>
      <c r="AC285" s="101"/>
      <c r="AD285" s="101"/>
      <c r="AE285" s="101"/>
      <c r="AF285" s="101"/>
      <c r="AG285" s="101"/>
      <c r="AH285" s="101"/>
      <c r="AI285" s="101"/>
      <c r="AJ285" s="101"/>
      <c r="AK285" s="101"/>
      <c r="AL285" s="101"/>
      <c r="AM285" s="95"/>
      <c r="AN285" s="98"/>
    </row>
    <row r="286" spans="1:40" ht="18.600000000000001" customHeight="1" x14ac:dyDescent="0.15">
      <c r="A286" s="44" t="str">
        <f t="shared" ref="A286:C301" si="35">A100</f>
        <v>a</v>
      </c>
      <c r="B286" s="45" t="str">
        <f t="shared" si="35"/>
        <v>埋込型</v>
      </c>
      <c r="C286" s="75" t="str">
        <f t="shared" si="35"/>
        <v>FHF32W×1</v>
      </c>
      <c r="D286" s="56"/>
      <c r="E286" s="38"/>
      <c r="F286" s="39"/>
      <c r="G286" s="39"/>
      <c r="H286" s="39"/>
      <c r="I286" s="39"/>
      <c r="J286" s="39"/>
      <c r="K286" s="39">
        <v>3</v>
      </c>
      <c r="L286" s="39">
        <v>4</v>
      </c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39"/>
      <c r="AK286" s="39"/>
      <c r="AL286" s="39"/>
      <c r="AM286" s="39"/>
      <c r="AN286" s="50">
        <f t="shared" si="32"/>
        <v>7</v>
      </c>
    </row>
    <row r="287" spans="1:40" ht="18.600000000000001" customHeight="1" x14ac:dyDescent="0.15">
      <c r="A287" s="44" t="str">
        <f t="shared" si="35"/>
        <v>b</v>
      </c>
      <c r="B287" s="45" t="str">
        <f t="shared" si="35"/>
        <v>埋込型</v>
      </c>
      <c r="C287" s="75" t="str">
        <f t="shared" si="35"/>
        <v>FHF15W×1</v>
      </c>
      <c r="D287" s="56"/>
      <c r="E287" s="38"/>
      <c r="F287" s="39"/>
      <c r="G287" s="39"/>
      <c r="H287" s="39"/>
      <c r="I287" s="39"/>
      <c r="J287" s="39"/>
      <c r="K287" s="39">
        <v>2</v>
      </c>
      <c r="L287" s="39">
        <v>1</v>
      </c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39"/>
      <c r="AK287" s="39"/>
      <c r="AL287" s="39"/>
      <c r="AM287" s="39"/>
      <c r="AN287" s="50">
        <f t="shared" si="32"/>
        <v>3</v>
      </c>
    </row>
    <row r="288" spans="1:40" ht="18.600000000000001" customHeight="1" x14ac:dyDescent="0.15">
      <c r="A288" s="44" t="str">
        <f t="shared" si="35"/>
        <v>c</v>
      </c>
      <c r="B288" s="45" t="str">
        <f t="shared" si="35"/>
        <v>ブラケット</v>
      </c>
      <c r="C288" s="75" t="str">
        <f t="shared" si="35"/>
        <v>FL20W×1</v>
      </c>
      <c r="D288" s="56"/>
      <c r="E288" s="38"/>
      <c r="F288" s="39"/>
      <c r="G288" s="39"/>
      <c r="H288" s="39"/>
      <c r="I288" s="39"/>
      <c r="J288" s="39"/>
      <c r="K288" s="39">
        <v>2</v>
      </c>
      <c r="L288" s="39">
        <v>2</v>
      </c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39"/>
      <c r="AK288" s="39"/>
      <c r="AL288" s="39"/>
      <c r="AM288" s="39"/>
      <c r="AN288" s="50">
        <f t="shared" si="32"/>
        <v>4</v>
      </c>
    </row>
    <row r="289" spans="1:40" ht="18.600000000000001" customHeight="1" x14ac:dyDescent="0.15">
      <c r="A289" s="44" t="str">
        <f t="shared" si="35"/>
        <v>d</v>
      </c>
      <c r="B289" s="45" t="str">
        <f t="shared" si="35"/>
        <v>逆富士型</v>
      </c>
      <c r="C289" s="75" t="str">
        <f t="shared" si="35"/>
        <v>FL20W×1</v>
      </c>
      <c r="D289" s="56"/>
      <c r="E289" s="38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39"/>
      <c r="AK289" s="39"/>
      <c r="AL289" s="39"/>
      <c r="AM289" s="39"/>
      <c r="AN289" s="50">
        <f t="shared" si="32"/>
        <v>0</v>
      </c>
    </row>
    <row r="290" spans="1:40" ht="18.600000000000001" customHeight="1" x14ac:dyDescent="0.15">
      <c r="A290" s="44" t="str">
        <f t="shared" si="35"/>
        <v>e</v>
      </c>
      <c r="B290" s="45" t="str">
        <f t="shared" si="35"/>
        <v>直付型反射板付防湿型</v>
      </c>
      <c r="C290" s="75" t="str">
        <f t="shared" si="35"/>
        <v>FL40W×1</v>
      </c>
      <c r="D290" s="56"/>
      <c r="E290" s="38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50">
        <f t="shared" si="32"/>
        <v>0</v>
      </c>
    </row>
    <row r="291" spans="1:40" ht="18.600000000000001" customHeight="1" x14ac:dyDescent="0.15">
      <c r="A291" s="44" t="str">
        <f t="shared" si="35"/>
        <v>f</v>
      </c>
      <c r="B291" s="45" t="str">
        <f t="shared" si="35"/>
        <v>ウォールライト防水型</v>
      </c>
      <c r="C291" s="75" t="str">
        <f t="shared" si="35"/>
        <v>FL10W×1</v>
      </c>
      <c r="D291" s="56"/>
      <c r="E291" s="38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39"/>
      <c r="AL291" s="39"/>
      <c r="AM291" s="39"/>
      <c r="AN291" s="50">
        <f t="shared" si="32"/>
        <v>0</v>
      </c>
    </row>
    <row r="292" spans="1:40" ht="18.600000000000001" customHeight="1" x14ac:dyDescent="0.15">
      <c r="A292" s="44" t="str">
        <f t="shared" si="35"/>
        <v>g</v>
      </c>
      <c r="B292" s="45" t="str">
        <f t="shared" si="35"/>
        <v>直付型</v>
      </c>
      <c r="C292" s="75" t="str">
        <f t="shared" si="35"/>
        <v>FL40W×1</v>
      </c>
      <c r="D292" s="56"/>
      <c r="E292" s="38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  <c r="AI292" s="39"/>
      <c r="AJ292" s="39"/>
      <c r="AK292" s="39"/>
      <c r="AL292" s="39"/>
      <c r="AM292" s="39"/>
      <c r="AN292" s="50">
        <f t="shared" si="32"/>
        <v>0</v>
      </c>
    </row>
    <row r="293" spans="1:40" ht="18.600000000000001" customHeight="1" x14ac:dyDescent="0.15">
      <c r="A293" s="44" t="str">
        <f t="shared" si="35"/>
        <v>h</v>
      </c>
      <c r="B293" s="45" t="str">
        <f t="shared" si="35"/>
        <v>直付型</v>
      </c>
      <c r="C293" s="75" t="str">
        <f t="shared" si="35"/>
        <v>FL40W×2</v>
      </c>
      <c r="D293" s="56"/>
      <c r="E293" s="38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  <c r="AI293" s="39"/>
      <c r="AJ293" s="39"/>
      <c r="AK293" s="39"/>
      <c r="AL293" s="39"/>
      <c r="AM293" s="39"/>
      <c r="AN293" s="50">
        <f t="shared" si="32"/>
        <v>0</v>
      </c>
    </row>
    <row r="294" spans="1:40" ht="18.600000000000001" customHeight="1" x14ac:dyDescent="0.15">
      <c r="A294" s="44" t="str">
        <f t="shared" si="35"/>
        <v>i</v>
      </c>
      <c r="B294" s="45" t="str">
        <f t="shared" si="35"/>
        <v>コーナーライト</v>
      </c>
      <c r="C294" s="75" t="str">
        <f t="shared" si="35"/>
        <v>FL40W×2</v>
      </c>
      <c r="D294" s="56"/>
      <c r="E294" s="38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  <c r="AI294" s="39"/>
      <c r="AJ294" s="39"/>
      <c r="AK294" s="39"/>
      <c r="AL294" s="39"/>
      <c r="AM294" s="39"/>
      <c r="AN294" s="50">
        <f t="shared" si="32"/>
        <v>0</v>
      </c>
    </row>
    <row r="295" spans="1:40" ht="18.600000000000001" customHeight="1" x14ac:dyDescent="0.15">
      <c r="A295" s="44" t="str">
        <f t="shared" si="35"/>
        <v>j</v>
      </c>
      <c r="B295" s="45" t="str">
        <f t="shared" si="35"/>
        <v>直付型</v>
      </c>
      <c r="C295" s="75" t="str">
        <f t="shared" si="35"/>
        <v>FL40W×2</v>
      </c>
      <c r="D295" s="56"/>
      <c r="E295" s="38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  <c r="AI295" s="39"/>
      <c r="AJ295" s="39"/>
      <c r="AK295" s="39"/>
      <c r="AL295" s="39"/>
      <c r="AM295" s="39"/>
      <c r="AN295" s="50">
        <f t="shared" si="32"/>
        <v>0</v>
      </c>
    </row>
    <row r="296" spans="1:40" ht="18.600000000000001" customHeight="1" x14ac:dyDescent="0.15">
      <c r="A296" s="44" t="str">
        <f t="shared" si="35"/>
        <v>k</v>
      </c>
      <c r="B296" s="45" t="str">
        <f t="shared" si="35"/>
        <v>直付型</v>
      </c>
      <c r="C296" s="75" t="str">
        <f t="shared" si="35"/>
        <v>FL20W×1</v>
      </c>
      <c r="D296" s="56"/>
      <c r="E296" s="38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  <c r="AI296" s="39"/>
      <c r="AJ296" s="39"/>
      <c r="AK296" s="39"/>
      <c r="AL296" s="39"/>
      <c r="AM296" s="39"/>
      <c r="AN296" s="50">
        <f t="shared" si="32"/>
        <v>0</v>
      </c>
    </row>
    <row r="297" spans="1:40" ht="18.600000000000001" customHeight="1" x14ac:dyDescent="0.15">
      <c r="A297" s="44" t="str">
        <f t="shared" si="35"/>
        <v>l</v>
      </c>
      <c r="B297" s="45" t="str">
        <f t="shared" si="35"/>
        <v>避難口誘導灯</v>
      </c>
      <c r="C297" s="75" t="str">
        <f t="shared" si="35"/>
        <v>FL10W×1</v>
      </c>
      <c r="D297" s="56"/>
      <c r="E297" s="38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F297" s="39"/>
      <c r="AG297" s="39"/>
      <c r="AH297" s="39"/>
      <c r="AI297" s="39"/>
      <c r="AJ297" s="39"/>
      <c r="AK297" s="39"/>
      <c r="AL297" s="39"/>
      <c r="AM297" s="39"/>
      <c r="AN297" s="50">
        <f t="shared" si="32"/>
        <v>0</v>
      </c>
    </row>
    <row r="298" spans="1:40" s="81" customFormat="1" ht="20.100000000000001" customHeight="1" x14ac:dyDescent="0.15">
      <c r="A298" s="44" t="str">
        <f t="shared" si="35"/>
        <v>m</v>
      </c>
      <c r="B298" s="45" t="str">
        <f t="shared" si="35"/>
        <v>直付型防水型</v>
      </c>
      <c r="C298" s="75" t="str">
        <f t="shared" si="35"/>
        <v>IL60W×1</v>
      </c>
      <c r="D298" s="56"/>
      <c r="E298" s="38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F298" s="39"/>
      <c r="AG298" s="39"/>
      <c r="AH298" s="39"/>
      <c r="AI298" s="39"/>
      <c r="AJ298" s="39"/>
      <c r="AK298" s="39"/>
      <c r="AL298" s="39"/>
      <c r="AM298" s="39"/>
      <c r="AN298" s="50">
        <f t="shared" si="32"/>
        <v>0</v>
      </c>
    </row>
    <row r="299" spans="1:40" s="81" customFormat="1" ht="20.100000000000001" customHeight="1" x14ac:dyDescent="0.15">
      <c r="A299" s="44" t="str">
        <f t="shared" si="35"/>
        <v>n</v>
      </c>
      <c r="B299" s="45" t="str">
        <f t="shared" si="35"/>
        <v>直付型</v>
      </c>
      <c r="C299" s="75" t="str">
        <f t="shared" si="35"/>
        <v>IL60W×1</v>
      </c>
      <c r="D299" s="56"/>
      <c r="E299" s="38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J299" s="39"/>
      <c r="AK299" s="39"/>
      <c r="AL299" s="39"/>
      <c r="AM299" s="39"/>
      <c r="AN299" s="50">
        <f t="shared" si="32"/>
        <v>0</v>
      </c>
    </row>
    <row r="300" spans="1:40" ht="18.600000000000001" customHeight="1" x14ac:dyDescent="0.15">
      <c r="A300" s="44" t="str">
        <f t="shared" si="35"/>
        <v>o</v>
      </c>
      <c r="B300" s="45" t="str">
        <f t="shared" si="35"/>
        <v>リフレクター吊下げ型</v>
      </c>
      <c r="C300" s="75" t="str">
        <f t="shared" si="35"/>
        <v>RF200W</v>
      </c>
      <c r="D300" s="37"/>
      <c r="E300" s="38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F300" s="39"/>
      <c r="AG300" s="39"/>
      <c r="AH300" s="39"/>
      <c r="AI300" s="39"/>
      <c r="AJ300" s="39"/>
      <c r="AK300" s="39"/>
      <c r="AL300" s="39"/>
      <c r="AM300" s="39"/>
      <c r="AN300" s="50">
        <f t="shared" si="32"/>
        <v>0</v>
      </c>
    </row>
    <row r="301" spans="1:40" ht="18.600000000000001" customHeight="1" x14ac:dyDescent="0.15">
      <c r="A301" s="44" t="str">
        <f t="shared" si="35"/>
        <v>p</v>
      </c>
      <c r="B301" s="45" t="str">
        <f t="shared" si="35"/>
        <v>直付型</v>
      </c>
      <c r="C301" s="75" t="str">
        <f t="shared" si="35"/>
        <v>HF700ｗ×1</v>
      </c>
      <c r="D301" s="78"/>
      <c r="E301" s="38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F301" s="39"/>
      <c r="AG301" s="39"/>
      <c r="AH301" s="39"/>
      <c r="AI301" s="39"/>
      <c r="AJ301" s="39"/>
      <c r="AK301" s="39"/>
      <c r="AL301" s="39"/>
      <c r="AM301" s="39"/>
      <c r="AN301" s="87"/>
    </row>
    <row r="302" spans="1:40" ht="18.600000000000001" customHeight="1" x14ac:dyDescent="0.15">
      <c r="A302" s="44" t="str">
        <f t="shared" ref="A302:C312" si="36">A116</f>
        <v>q</v>
      </c>
      <c r="B302" s="45" t="str">
        <f t="shared" si="36"/>
        <v>直付型</v>
      </c>
      <c r="C302" s="75" t="str">
        <f t="shared" si="36"/>
        <v>HF250W×1</v>
      </c>
      <c r="D302" s="37"/>
      <c r="E302" s="38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F302" s="39"/>
      <c r="AG302" s="39"/>
      <c r="AH302" s="39"/>
      <c r="AI302" s="39"/>
      <c r="AJ302" s="39"/>
      <c r="AK302" s="39"/>
      <c r="AL302" s="39"/>
      <c r="AM302" s="39"/>
      <c r="AN302" s="88"/>
    </row>
    <row r="303" spans="1:40" s="81" customFormat="1" ht="20.100000000000001" customHeight="1" x14ac:dyDescent="0.15">
      <c r="A303" s="44" t="str">
        <f t="shared" si="36"/>
        <v>r</v>
      </c>
      <c r="B303" s="45" t="str">
        <f t="shared" si="36"/>
        <v>埋込型</v>
      </c>
      <c r="C303" s="75" t="str">
        <f t="shared" si="36"/>
        <v>IL60W×1</v>
      </c>
      <c r="D303" s="37"/>
      <c r="E303" s="38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F303" s="39"/>
      <c r="AG303" s="39"/>
      <c r="AH303" s="39"/>
      <c r="AI303" s="39"/>
      <c r="AJ303" s="39"/>
      <c r="AK303" s="39"/>
      <c r="AL303" s="39"/>
      <c r="AM303" s="39"/>
      <c r="AN303" s="50">
        <f>SUM(E303:AM303)</f>
        <v>0</v>
      </c>
    </row>
    <row r="304" spans="1:40" ht="18.600000000000001" customHeight="1" x14ac:dyDescent="0.15">
      <c r="A304" s="44" t="str">
        <f t="shared" si="36"/>
        <v>s</v>
      </c>
      <c r="B304" s="45" t="str">
        <f t="shared" si="36"/>
        <v>逆富士型防湿型</v>
      </c>
      <c r="C304" s="75" t="str">
        <f t="shared" si="36"/>
        <v>FL40W×2</v>
      </c>
      <c r="D304" s="37"/>
      <c r="E304" s="38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J304" s="39"/>
      <c r="AK304" s="39"/>
      <c r="AL304" s="39"/>
      <c r="AM304" s="39"/>
      <c r="AN304" s="88"/>
    </row>
    <row r="305" spans="1:40" ht="18.600000000000001" customHeight="1" x14ac:dyDescent="0.15">
      <c r="A305" s="44" t="str">
        <f t="shared" si="36"/>
        <v>ｔ</v>
      </c>
      <c r="B305" s="45" t="str">
        <f t="shared" si="36"/>
        <v>逆富士型防湿型</v>
      </c>
      <c r="C305" s="75" t="str">
        <f t="shared" si="36"/>
        <v>FL20W×2</v>
      </c>
      <c r="D305" s="37"/>
      <c r="E305" s="38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F305" s="39"/>
      <c r="AG305" s="39"/>
      <c r="AH305" s="39"/>
      <c r="AI305" s="39"/>
      <c r="AJ305" s="39"/>
      <c r="AK305" s="39"/>
      <c r="AL305" s="39"/>
      <c r="AM305" s="39"/>
      <c r="AN305" s="50">
        <f>SUM(E305:AM305)</f>
        <v>0</v>
      </c>
    </row>
    <row r="306" spans="1:40" ht="18.600000000000001" customHeight="1" x14ac:dyDescent="0.15">
      <c r="A306" s="44" t="str">
        <f t="shared" si="36"/>
        <v>u</v>
      </c>
      <c r="B306" s="45" t="str">
        <f t="shared" si="36"/>
        <v>黒板灯埋込型</v>
      </c>
      <c r="C306" s="75" t="str">
        <f t="shared" si="36"/>
        <v>FL40W×1</v>
      </c>
      <c r="D306" s="78"/>
      <c r="E306" s="38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F306" s="39"/>
      <c r="AG306" s="39"/>
      <c r="AH306" s="39"/>
      <c r="AI306" s="39"/>
      <c r="AJ306" s="39"/>
      <c r="AK306" s="39"/>
      <c r="AL306" s="39"/>
      <c r="AM306" s="39"/>
      <c r="AN306" s="87"/>
    </row>
    <row r="307" spans="1:40" ht="18.600000000000001" customHeight="1" x14ac:dyDescent="0.15">
      <c r="A307" s="44" t="str">
        <f t="shared" si="36"/>
        <v>v</v>
      </c>
      <c r="B307" s="45" t="str">
        <f t="shared" si="36"/>
        <v>非常口誘導灯防湿型P吊</v>
      </c>
      <c r="C307" s="75" t="str">
        <f t="shared" si="36"/>
        <v>FL10W×1</v>
      </c>
      <c r="D307" s="37"/>
      <c r="E307" s="38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F307" s="39"/>
      <c r="AG307" s="39"/>
      <c r="AH307" s="39"/>
      <c r="AI307" s="39"/>
      <c r="AJ307" s="39"/>
      <c r="AK307" s="39"/>
      <c r="AL307" s="39"/>
      <c r="AM307" s="39"/>
      <c r="AN307" s="88"/>
    </row>
    <row r="308" spans="1:40" s="81" customFormat="1" ht="20.100000000000001" customHeight="1" x14ac:dyDescent="0.15">
      <c r="A308" s="44" t="str">
        <f t="shared" si="36"/>
        <v>w</v>
      </c>
      <c r="B308" s="45" t="str">
        <f t="shared" si="36"/>
        <v>ホームライト</v>
      </c>
      <c r="C308" s="75" t="str">
        <f t="shared" si="36"/>
        <v>FCL30W+40W</v>
      </c>
      <c r="D308" s="37"/>
      <c r="E308" s="38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F308" s="39"/>
      <c r="AG308" s="39"/>
      <c r="AH308" s="39"/>
      <c r="AI308" s="39"/>
      <c r="AJ308" s="39"/>
      <c r="AK308" s="39"/>
      <c r="AL308" s="39"/>
      <c r="AM308" s="39"/>
      <c r="AN308" s="50">
        <f>SUM(E308:AM308)</f>
        <v>0</v>
      </c>
    </row>
    <row r="309" spans="1:40" ht="18.600000000000001" customHeight="1" x14ac:dyDescent="0.15">
      <c r="A309" s="44" t="str">
        <f t="shared" si="36"/>
        <v>x</v>
      </c>
      <c r="B309" s="45" t="str">
        <f t="shared" si="36"/>
        <v>直付型防湿型</v>
      </c>
      <c r="C309" s="75" t="str">
        <f t="shared" si="36"/>
        <v>FL40W×1</v>
      </c>
      <c r="D309" s="37"/>
      <c r="E309" s="38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F309" s="39"/>
      <c r="AG309" s="39"/>
      <c r="AH309" s="39"/>
      <c r="AI309" s="39"/>
      <c r="AJ309" s="39"/>
      <c r="AK309" s="39"/>
      <c r="AL309" s="39"/>
      <c r="AM309" s="39"/>
      <c r="AN309" s="88"/>
    </row>
    <row r="310" spans="1:40" ht="18.600000000000001" customHeight="1" x14ac:dyDescent="0.15">
      <c r="A310" s="44" t="str">
        <f t="shared" si="36"/>
        <v>y</v>
      </c>
      <c r="B310" s="45" t="str">
        <f t="shared" si="36"/>
        <v>殺菌灯防湿型</v>
      </c>
      <c r="C310" s="75" t="str">
        <f t="shared" si="36"/>
        <v>KL15W×</v>
      </c>
      <c r="D310" s="37"/>
      <c r="E310" s="38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F310" s="39"/>
      <c r="AG310" s="39"/>
      <c r="AH310" s="39"/>
      <c r="AI310" s="39"/>
      <c r="AJ310" s="39"/>
      <c r="AK310" s="39"/>
      <c r="AL310" s="39"/>
      <c r="AM310" s="39"/>
      <c r="AN310" s="50">
        <f>SUM(E310:AM310)</f>
        <v>0</v>
      </c>
    </row>
    <row r="311" spans="1:40" ht="18.600000000000001" customHeight="1" x14ac:dyDescent="0.15">
      <c r="A311" s="44" t="str">
        <f t="shared" si="36"/>
        <v>z</v>
      </c>
      <c r="B311" s="45" t="str">
        <f t="shared" si="36"/>
        <v>直付型</v>
      </c>
      <c r="C311" s="75" t="str">
        <f t="shared" si="36"/>
        <v>HF700ｗ×1+IL250W×1</v>
      </c>
      <c r="D311" s="78"/>
      <c r="E311" s="38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F311" s="39"/>
      <c r="AG311" s="39"/>
      <c r="AH311" s="39"/>
      <c r="AI311" s="39"/>
      <c r="AJ311" s="39"/>
      <c r="AK311" s="39"/>
      <c r="AL311" s="39"/>
      <c r="AM311" s="39"/>
      <c r="AN311" s="87"/>
    </row>
    <row r="312" spans="1:40" ht="18.600000000000001" customHeight="1" x14ac:dyDescent="0.15">
      <c r="A312" s="57">
        <f t="shared" si="36"/>
        <v>0</v>
      </c>
      <c r="B312" s="58">
        <f t="shared" si="36"/>
        <v>0</v>
      </c>
      <c r="C312" s="85">
        <f t="shared" si="36"/>
        <v>0</v>
      </c>
      <c r="D312" s="60"/>
      <c r="E312" s="61"/>
      <c r="F312" s="62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  <c r="AE312" s="62"/>
      <c r="AF312" s="62"/>
      <c r="AG312" s="62"/>
      <c r="AH312" s="62"/>
      <c r="AI312" s="62"/>
      <c r="AJ312" s="62"/>
      <c r="AK312" s="62"/>
      <c r="AL312" s="62"/>
      <c r="AM312" s="62"/>
      <c r="AN312" s="89"/>
    </row>
    <row r="313" spans="1:40" s="81" customFormat="1" ht="20.100000000000001" customHeight="1" x14ac:dyDescent="0.15">
      <c r="A313" s="111" t="s">
        <v>4</v>
      </c>
      <c r="B313" s="112"/>
      <c r="C313" s="113"/>
      <c r="D313" s="28" t="s">
        <v>5</v>
      </c>
      <c r="E313" s="126" t="s">
        <v>184</v>
      </c>
      <c r="F313" s="105" t="s">
        <v>150</v>
      </c>
      <c r="G313" s="123" t="s">
        <v>185</v>
      </c>
      <c r="H313" s="105" t="s">
        <v>186</v>
      </c>
      <c r="I313" s="105" t="s">
        <v>187</v>
      </c>
      <c r="J313" s="105" t="s">
        <v>188</v>
      </c>
      <c r="K313" s="105" t="s">
        <v>189</v>
      </c>
      <c r="L313" s="105" t="s">
        <v>137</v>
      </c>
      <c r="M313" s="105" t="s">
        <v>190</v>
      </c>
      <c r="N313" s="105" t="s">
        <v>191</v>
      </c>
      <c r="O313" s="105" t="s">
        <v>192</v>
      </c>
      <c r="P313" s="123" t="s">
        <v>193</v>
      </c>
      <c r="Q313" s="123" t="s">
        <v>194</v>
      </c>
      <c r="R313" s="123" t="s">
        <v>195</v>
      </c>
      <c r="S313" s="105"/>
      <c r="T313" s="105"/>
      <c r="U313" s="105" t="s">
        <v>196</v>
      </c>
      <c r="V313" s="105"/>
      <c r="W313" s="105"/>
      <c r="X313" s="105"/>
      <c r="Y313" s="105"/>
      <c r="Z313" s="105"/>
      <c r="AA313" s="105"/>
      <c r="AB313" s="105"/>
      <c r="AC313" s="105"/>
      <c r="AD313" s="105"/>
      <c r="AE313" s="105"/>
      <c r="AF313" s="105"/>
      <c r="AG313" s="105"/>
      <c r="AH313" s="105"/>
      <c r="AI313" s="105"/>
      <c r="AJ313" s="105"/>
      <c r="AK313" s="105"/>
      <c r="AL313" s="105"/>
      <c r="AM313" s="105"/>
      <c r="AN313" s="96" t="s">
        <v>152</v>
      </c>
    </row>
    <row r="314" spans="1:40" ht="18.600000000000001" customHeight="1" x14ac:dyDescent="0.15">
      <c r="A314" s="114"/>
      <c r="B314" s="115"/>
      <c r="C314" s="116"/>
      <c r="D314" s="30" t="s">
        <v>12</v>
      </c>
      <c r="E314" s="127"/>
      <c r="F314" s="106"/>
      <c r="G314" s="124"/>
      <c r="H314" s="106"/>
      <c r="I314" s="106"/>
      <c r="J314" s="106"/>
      <c r="K314" s="106"/>
      <c r="L314" s="106"/>
      <c r="M314" s="106"/>
      <c r="N314" s="106"/>
      <c r="O314" s="106"/>
      <c r="P314" s="124"/>
      <c r="Q314" s="124"/>
      <c r="R314" s="124"/>
      <c r="S314" s="106"/>
      <c r="T314" s="106"/>
      <c r="U314" s="106"/>
      <c r="V314" s="106"/>
      <c r="W314" s="106"/>
      <c r="X314" s="106"/>
      <c r="Y314" s="106"/>
      <c r="Z314" s="106"/>
      <c r="AA314" s="106"/>
      <c r="AB314" s="106"/>
      <c r="AC314" s="106"/>
      <c r="AD314" s="106"/>
      <c r="AE314" s="106"/>
      <c r="AF314" s="106"/>
      <c r="AG314" s="106"/>
      <c r="AH314" s="106"/>
      <c r="AI314" s="106"/>
      <c r="AJ314" s="106"/>
      <c r="AK314" s="106"/>
      <c r="AL314" s="106"/>
      <c r="AM314" s="106"/>
      <c r="AN314" s="97"/>
    </row>
    <row r="315" spans="1:40" ht="18.600000000000001" customHeight="1" x14ac:dyDescent="0.15">
      <c r="A315" s="114"/>
      <c r="B315" s="115"/>
      <c r="C315" s="116"/>
      <c r="D315" s="30" t="s">
        <v>13</v>
      </c>
      <c r="E315" s="127"/>
      <c r="F315" s="106"/>
      <c r="G315" s="124"/>
      <c r="H315" s="106"/>
      <c r="I315" s="106"/>
      <c r="J315" s="106"/>
      <c r="K315" s="106"/>
      <c r="L315" s="106"/>
      <c r="M315" s="106"/>
      <c r="N315" s="106"/>
      <c r="O315" s="106"/>
      <c r="P315" s="124"/>
      <c r="Q315" s="124"/>
      <c r="R315" s="124"/>
      <c r="S315" s="106"/>
      <c r="T315" s="106"/>
      <c r="U315" s="106"/>
      <c r="V315" s="106"/>
      <c r="W315" s="106"/>
      <c r="X315" s="106"/>
      <c r="Y315" s="106"/>
      <c r="Z315" s="106"/>
      <c r="AA315" s="106"/>
      <c r="AB315" s="106"/>
      <c r="AC315" s="106"/>
      <c r="AD315" s="106"/>
      <c r="AE315" s="106"/>
      <c r="AF315" s="106"/>
      <c r="AG315" s="106"/>
      <c r="AH315" s="106"/>
      <c r="AI315" s="106"/>
      <c r="AJ315" s="106"/>
      <c r="AK315" s="106"/>
      <c r="AL315" s="106"/>
      <c r="AM315" s="106"/>
      <c r="AN315" s="97"/>
    </row>
    <row r="316" spans="1:40" ht="18.600000000000001" customHeight="1" x14ac:dyDescent="0.15">
      <c r="A316" s="117"/>
      <c r="B316" s="118"/>
      <c r="C316" s="119"/>
      <c r="D316" s="32" t="s">
        <v>14</v>
      </c>
      <c r="E316" s="128"/>
      <c r="F316" s="107"/>
      <c r="G316" s="125"/>
      <c r="H316" s="107"/>
      <c r="I316" s="107"/>
      <c r="J316" s="107"/>
      <c r="K316" s="107"/>
      <c r="L316" s="107"/>
      <c r="M316" s="107"/>
      <c r="N316" s="107"/>
      <c r="O316" s="107"/>
      <c r="P316" s="125"/>
      <c r="Q316" s="125"/>
      <c r="R316" s="125"/>
      <c r="S316" s="107"/>
      <c r="T316" s="107"/>
      <c r="U316" s="107"/>
      <c r="V316" s="107"/>
      <c r="W316" s="107"/>
      <c r="X316" s="107"/>
      <c r="Y316" s="107"/>
      <c r="Z316" s="107"/>
      <c r="AA316" s="107"/>
      <c r="AB316" s="107"/>
      <c r="AC316" s="107"/>
      <c r="AD316" s="107"/>
      <c r="AE316" s="107"/>
      <c r="AF316" s="107"/>
      <c r="AG316" s="107"/>
      <c r="AH316" s="107"/>
      <c r="AI316" s="107"/>
      <c r="AJ316" s="107"/>
      <c r="AK316" s="107"/>
      <c r="AL316" s="107"/>
      <c r="AM316" s="107"/>
      <c r="AN316" s="98"/>
    </row>
    <row r="317" spans="1:40" ht="18.600000000000001" customHeight="1" x14ac:dyDescent="0.15">
      <c r="A317" s="108" t="s">
        <v>197</v>
      </c>
      <c r="B317" s="109"/>
      <c r="C317" s="110"/>
      <c r="D317" s="37"/>
      <c r="E317" s="38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F317" s="39"/>
      <c r="AG317" s="39"/>
      <c r="AH317" s="39"/>
      <c r="AI317" s="39"/>
      <c r="AJ317" s="39"/>
      <c r="AK317" s="39"/>
      <c r="AL317" s="39"/>
      <c r="AM317" s="39"/>
      <c r="AN317" s="43"/>
    </row>
    <row r="318" spans="1:40" ht="18.600000000000001" customHeight="1" x14ac:dyDescent="0.15">
      <c r="A318" s="44" t="str">
        <f t="shared" ref="A318:C333" si="37">A256</f>
        <v>A</v>
      </c>
      <c r="B318" s="45" t="str">
        <f t="shared" si="37"/>
        <v>H型パイプ吊</v>
      </c>
      <c r="C318" s="46" t="str">
        <f t="shared" si="37"/>
        <v>FL40W×2</v>
      </c>
      <c r="D318" s="47"/>
      <c r="E318" s="38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F318" s="39"/>
      <c r="AG318" s="39"/>
      <c r="AH318" s="39"/>
      <c r="AI318" s="39"/>
      <c r="AJ318" s="39"/>
      <c r="AK318" s="39"/>
      <c r="AL318" s="39"/>
      <c r="AM318" s="39"/>
      <c r="AN318" s="50">
        <f t="shared" ref="AN318:AN374" si="38">SUM(E318:AM318)</f>
        <v>0</v>
      </c>
    </row>
    <row r="319" spans="1:40" ht="18.600000000000001" customHeight="1" x14ac:dyDescent="0.15">
      <c r="A319" s="44" t="str">
        <f t="shared" si="37"/>
        <v>B1</v>
      </c>
      <c r="B319" s="45" t="str">
        <f t="shared" si="37"/>
        <v>逆富士型</v>
      </c>
      <c r="C319" s="46" t="str">
        <f t="shared" si="37"/>
        <v>FL40W×2</v>
      </c>
      <c r="D319" s="47"/>
      <c r="E319" s="38"/>
      <c r="F319" s="39"/>
      <c r="G319" s="39"/>
      <c r="H319" s="39"/>
      <c r="I319" s="39">
        <v>2</v>
      </c>
      <c r="J319" s="39"/>
      <c r="K319" s="39"/>
      <c r="L319" s="39"/>
      <c r="M319" s="39">
        <v>2</v>
      </c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F319" s="39"/>
      <c r="AG319" s="39"/>
      <c r="AH319" s="39"/>
      <c r="AI319" s="39"/>
      <c r="AJ319" s="39"/>
      <c r="AK319" s="39"/>
      <c r="AL319" s="39"/>
      <c r="AM319" s="39"/>
      <c r="AN319" s="50">
        <f t="shared" si="38"/>
        <v>4</v>
      </c>
    </row>
    <row r="320" spans="1:40" ht="18.600000000000001" customHeight="1" x14ac:dyDescent="0.15">
      <c r="A320" s="44" t="str">
        <f t="shared" si="37"/>
        <v>B2</v>
      </c>
      <c r="B320" s="45" t="str">
        <f t="shared" si="37"/>
        <v>逆富士型</v>
      </c>
      <c r="C320" s="46" t="str">
        <f t="shared" si="37"/>
        <v>FL20W×2</v>
      </c>
      <c r="D320" s="47"/>
      <c r="E320" s="38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F320" s="39"/>
      <c r="AG320" s="39"/>
      <c r="AH320" s="39"/>
      <c r="AI320" s="39"/>
      <c r="AJ320" s="39"/>
      <c r="AK320" s="39"/>
      <c r="AL320" s="39"/>
      <c r="AM320" s="39"/>
      <c r="AN320" s="50">
        <f t="shared" si="38"/>
        <v>0</v>
      </c>
    </row>
    <row r="321" spans="1:40" ht="18.600000000000001" customHeight="1" x14ac:dyDescent="0.15">
      <c r="A321" s="44" t="str">
        <f t="shared" si="37"/>
        <v>C1</v>
      </c>
      <c r="B321" s="45" t="str">
        <f t="shared" si="37"/>
        <v>逆富士型</v>
      </c>
      <c r="C321" s="46" t="str">
        <f t="shared" si="37"/>
        <v>FL40W×1</v>
      </c>
      <c r="D321" s="47"/>
      <c r="E321" s="38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F321" s="39"/>
      <c r="AG321" s="39"/>
      <c r="AH321" s="39"/>
      <c r="AI321" s="39"/>
      <c r="AJ321" s="39"/>
      <c r="AK321" s="39"/>
      <c r="AL321" s="39"/>
      <c r="AM321" s="39"/>
      <c r="AN321" s="50">
        <f t="shared" si="38"/>
        <v>0</v>
      </c>
    </row>
    <row r="322" spans="1:40" ht="18.600000000000001" customHeight="1" x14ac:dyDescent="0.15">
      <c r="A322" s="44" t="str">
        <f t="shared" si="37"/>
        <v>C2</v>
      </c>
      <c r="B322" s="45" t="str">
        <f t="shared" si="37"/>
        <v>逆富士型バッテリー内蔵</v>
      </c>
      <c r="C322" s="46" t="str">
        <f t="shared" si="37"/>
        <v>FL40W×1</v>
      </c>
      <c r="D322" s="47"/>
      <c r="E322" s="38"/>
      <c r="F322" s="39">
        <v>2</v>
      </c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39"/>
      <c r="AK322" s="39"/>
      <c r="AL322" s="39"/>
      <c r="AM322" s="39"/>
      <c r="AN322" s="50">
        <f t="shared" si="38"/>
        <v>2</v>
      </c>
    </row>
    <row r="323" spans="1:40" ht="18.600000000000001" customHeight="1" x14ac:dyDescent="0.15">
      <c r="A323" s="44" t="str">
        <f t="shared" si="37"/>
        <v>D</v>
      </c>
      <c r="B323" s="45" t="str">
        <f t="shared" si="37"/>
        <v>埋込型</v>
      </c>
      <c r="C323" s="46" t="str">
        <f t="shared" si="37"/>
        <v>FL40W×2</v>
      </c>
      <c r="D323" s="47"/>
      <c r="E323" s="38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F323" s="39"/>
      <c r="AG323" s="39"/>
      <c r="AH323" s="39"/>
      <c r="AI323" s="39"/>
      <c r="AJ323" s="39"/>
      <c r="AK323" s="39"/>
      <c r="AL323" s="39"/>
      <c r="AM323" s="39"/>
      <c r="AN323" s="50">
        <f t="shared" si="38"/>
        <v>0</v>
      </c>
    </row>
    <row r="324" spans="1:40" ht="18.600000000000001" customHeight="1" x14ac:dyDescent="0.15">
      <c r="A324" s="44" t="str">
        <f t="shared" si="37"/>
        <v>E</v>
      </c>
      <c r="B324" s="45" t="str">
        <f t="shared" si="37"/>
        <v>埋込型</v>
      </c>
      <c r="C324" s="46" t="str">
        <f t="shared" si="37"/>
        <v>FL40W×1</v>
      </c>
      <c r="D324" s="47"/>
      <c r="E324" s="38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F324" s="39"/>
      <c r="AG324" s="39"/>
      <c r="AH324" s="39"/>
      <c r="AI324" s="39"/>
      <c r="AJ324" s="39"/>
      <c r="AK324" s="39"/>
      <c r="AL324" s="39"/>
      <c r="AM324" s="39"/>
      <c r="AN324" s="50">
        <f t="shared" si="38"/>
        <v>0</v>
      </c>
    </row>
    <row r="325" spans="1:40" ht="18.600000000000001" customHeight="1" x14ac:dyDescent="0.15">
      <c r="A325" s="44" t="str">
        <f t="shared" si="37"/>
        <v>G</v>
      </c>
      <c r="B325" s="45" t="str">
        <f t="shared" si="37"/>
        <v>黒板灯片面反射笠付</v>
      </c>
      <c r="C325" s="46" t="str">
        <f t="shared" si="37"/>
        <v>FL40W×1</v>
      </c>
      <c r="D325" s="47"/>
      <c r="E325" s="38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F325" s="39"/>
      <c r="AG325" s="39"/>
      <c r="AH325" s="39"/>
      <c r="AI325" s="39"/>
      <c r="AJ325" s="39"/>
      <c r="AK325" s="39"/>
      <c r="AL325" s="39"/>
      <c r="AM325" s="39"/>
      <c r="AN325" s="50">
        <f t="shared" si="38"/>
        <v>0</v>
      </c>
    </row>
    <row r="326" spans="1:40" ht="18.600000000000001" customHeight="1" x14ac:dyDescent="0.15">
      <c r="A326" s="44" t="str">
        <f t="shared" si="37"/>
        <v>H1</v>
      </c>
      <c r="B326" s="45" t="str">
        <f t="shared" si="37"/>
        <v>ウォールライト防水型</v>
      </c>
      <c r="C326" s="46" t="str">
        <f t="shared" si="37"/>
        <v>FL40W×1</v>
      </c>
      <c r="D326" s="47"/>
      <c r="E326" s="38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39"/>
      <c r="AK326" s="39"/>
      <c r="AL326" s="39"/>
      <c r="AM326" s="39"/>
      <c r="AN326" s="50">
        <f t="shared" si="38"/>
        <v>0</v>
      </c>
    </row>
    <row r="327" spans="1:40" ht="18.600000000000001" customHeight="1" x14ac:dyDescent="0.15">
      <c r="A327" s="44" t="str">
        <f t="shared" si="37"/>
        <v>H2</v>
      </c>
      <c r="B327" s="45" t="str">
        <f t="shared" si="37"/>
        <v>ウォールライト防水型</v>
      </c>
      <c r="C327" s="46" t="str">
        <f t="shared" si="37"/>
        <v>FL20W×1</v>
      </c>
      <c r="D327" s="47"/>
      <c r="E327" s="38"/>
      <c r="F327" s="39">
        <v>1</v>
      </c>
      <c r="G327" s="39"/>
      <c r="H327" s="39"/>
      <c r="I327" s="39"/>
      <c r="J327" s="39"/>
      <c r="K327" s="39"/>
      <c r="L327" s="39">
        <v>2</v>
      </c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39"/>
      <c r="AK327" s="39"/>
      <c r="AL327" s="39"/>
      <c r="AM327" s="39"/>
      <c r="AN327" s="50">
        <f t="shared" si="38"/>
        <v>3</v>
      </c>
    </row>
    <row r="328" spans="1:40" ht="18.600000000000001" customHeight="1" x14ac:dyDescent="0.15">
      <c r="A328" s="44" t="str">
        <f t="shared" si="37"/>
        <v>I</v>
      </c>
      <c r="B328" s="45" t="str">
        <f t="shared" si="37"/>
        <v>直付型</v>
      </c>
      <c r="C328" s="46" t="str">
        <f t="shared" si="37"/>
        <v>FL40W×1</v>
      </c>
      <c r="D328" s="47"/>
      <c r="E328" s="38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39"/>
      <c r="AK328" s="39"/>
      <c r="AL328" s="39"/>
      <c r="AM328" s="39"/>
      <c r="AN328" s="50">
        <f t="shared" si="38"/>
        <v>0</v>
      </c>
    </row>
    <row r="329" spans="1:40" ht="18.600000000000001" customHeight="1" x14ac:dyDescent="0.15">
      <c r="A329" s="44" t="str">
        <f t="shared" si="37"/>
        <v>J1</v>
      </c>
      <c r="B329" s="45" t="str">
        <f t="shared" si="37"/>
        <v>表示灯片面</v>
      </c>
      <c r="C329" s="46" t="str">
        <f t="shared" si="37"/>
        <v>FL10W×1</v>
      </c>
      <c r="D329" s="47"/>
      <c r="E329" s="38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F329" s="39"/>
      <c r="AG329" s="39"/>
      <c r="AH329" s="39"/>
      <c r="AI329" s="39"/>
      <c r="AJ329" s="39"/>
      <c r="AK329" s="39"/>
      <c r="AL329" s="39"/>
      <c r="AM329" s="39"/>
      <c r="AN329" s="50">
        <f t="shared" si="38"/>
        <v>0</v>
      </c>
    </row>
    <row r="330" spans="1:40" ht="18.600000000000001" customHeight="1" x14ac:dyDescent="0.15">
      <c r="A330" s="44" t="str">
        <f t="shared" si="37"/>
        <v>J2</v>
      </c>
      <c r="B330" s="45" t="str">
        <f t="shared" si="37"/>
        <v>表示灯両面</v>
      </c>
      <c r="C330" s="46" t="str">
        <f t="shared" si="37"/>
        <v>FL10W×1</v>
      </c>
      <c r="D330" s="47"/>
      <c r="E330" s="38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F330" s="39"/>
      <c r="AG330" s="39"/>
      <c r="AH330" s="39"/>
      <c r="AI330" s="39"/>
      <c r="AJ330" s="39"/>
      <c r="AK330" s="39"/>
      <c r="AL330" s="39"/>
      <c r="AM330" s="39"/>
      <c r="AN330" s="50">
        <f t="shared" si="38"/>
        <v>0</v>
      </c>
    </row>
    <row r="331" spans="1:40" ht="18.600000000000001" customHeight="1" x14ac:dyDescent="0.15">
      <c r="A331" s="44" t="str">
        <f t="shared" si="37"/>
        <v>K</v>
      </c>
      <c r="B331" s="45" t="str">
        <f t="shared" si="37"/>
        <v>ホームライト</v>
      </c>
      <c r="C331" s="46" t="str">
        <f t="shared" si="37"/>
        <v>FCL３２W×2</v>
      </c>
      <c r="D331" s="47"/>
      <c r="E331" s="38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F331" s="39"/>
      <c r="AG331" s="39"/>
      <c r="AH331" s="39"/>
      <c r="AI331" s="39"/>
      <c r="AJ331" s="39"/>
      <c r="AK331" s="39"/>
      <c r="AL331" s="39"/>
      <c r="AM331" s="39"/>
      <c r="AN331" s="50">
        <f t="shared" si="38"/>
        <v>0</v>
      </c>
    </row>
    <row r="332" spans="1:40" ht="18.600000000000001" customHeight="1" x14ac:dyDescent="0.15">
      <c r="A332" s="44" t="str">
        <f t="shared" si="37"/>
        <v>L1</v>
      </c>
      <c r="B332" s="45" t="str">
        <f t="shared" si="37"/>
        <v>避難口誘導灯片面P吊</v>
      </c>
      <c r="C332" s="46" t="str">
        <f t="shared" si="37"/>
        <v>FL10W×1</v>
      </c>
      <c r="D332" s="47"/>
      <c r="E332" s="38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39"/>
      <c r="AJ332" s="39"/>
      <c r="AK332" s="39"/>
      <c r="AL332" s="39"/>
      <c r="AM332" s="39"/>
      <c r="AN332" s="50">
        <f t="shared" si="38"/>
        <v>0</v>
      </c>
    </row>
    <row r="333" spans="1:40" ht="18.600000000000001" customHeight="1" x14ac:dyDescent="0.15">
      <c r="A333" s="44" t="str">
        <f t="shared" si="37"/>
        <v>L2</v>
      </c>
      <c r="B333" s="45" t="str">
        <f t="shared" si="37"/>
        <v>避難口誘導灯両面P吊</v>
      </c>
      <c r="C333" s="46" t="str">
        <f t="shared" si="37"/>
        <v>FL10W×1</v>
      </c>
      <c r="D333" s="47"/>
      <c r="E333" s="38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F333" s="39"/>
      <c r="AG333" s="39"/>
      <c r="AH333" s="39"/>
      <c r="AI333" s="39"/>
      <c r="AJ333" s="39"/>
      <c r="AK333" s="39"/>
      <c r="AL333" s="39"/>
      <c r="AM333" s="39"/>
      <c r="AN333" s="50">
        <f t="shared" si="38"/>
        <v>0</v>
      </c>
    </row>
    <row r="334" spans="1:40" ht="18.600000000000001" customHeight="1" x14ac:dyDescent="0.15">
      <c r="A334" s="44" t="str">
        <f t="shared" ref="A334:C343" si="39">A272</f>
        <v>M1</v>
      </c>
      <c r="B334" s="45" t="str">
        <f t="shared" si="39"/>
        <v>直付型コップ型</v>
      </c>
      <c r="C334" s="46" t="str">
        <f t="shared" si="39"/>
        <v>IL60W×１</v>
      </c>
      <c r="D334" s="52"/>
      <c r="E334" s="38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F334" s="39"/>
      <c r="AG334" s="39"/>
      <c r="AH334" s="39"/>
      <c r="AI334" s="39"/>
      <c r="AJ334" s="39"/>
      <c r="AK334" s="39"/>
      <c r="AL334" s="39"/>
      <c r="AM334" s="39"/>
      <c r="AN334" s="50">
        <f t="shared" si="38"/>
        <v>0</v>
      </c>
    </row>
    <row r="335" spans="1:40" ht="18.600000000000001" customHeight="1" x14ac:dyDescent="0.15">
      <c r="A335" s="44" t="str">
        <f t="shared" si="39"/>
        <v>M2</v>
      </c>
      <c r="B335" s="45" t="str">
        <f t="shared" si="39"/>
        <v>直付型コップ型防水型</v>
      </c>
      <c r="C335" s="46" t="str">
        <f t="shared" si="39"/>
        <v>IL60W×１</v>
      </c>
      <c r="D335" s="52"/>
      <c r="E335" s="38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F335" s="39"/>
      <c r="AG335" s="39"/>
      <c r="AH335" s="39"/>
      <c r="AI335" s="39"/>
      <c r="AJ335" s="39"/>
      <c r="AK335" s="39"/>
      <c r="AL335" s="39"/>
      <c r="AM335" s="39"/>
      <c r="AN335" s="50">
        <f t="shared" si="38"/>
        <v>0</v>
      </c>
    </row>
    <row r="336" spans="1:40" ht="18.600000000000001" customHeight="1" x14ac:dyDescent="0.15">
      <c r="A336" s="44" t="str">
        <f t="shared" si="39"/>
        <v>N</v>
      </c>
      <c r="B336" s="45" t="str">
        <f t="shared" si="39"/>
        <v>投光器防水型</v>
      </c>
      <c r="C336" s="46" t="str">
        <f t="shared" si="39"/>
        <v>HF400W×1</v>
      </c>
      <c r="D336" s="56"/>
      <c r="E336" s="38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F336" s="39"/>
      <c r="AG336" s="39"/>
      <c r="AH336" s="39"/>
      <c r="AI336" s="39"/>
      <c r="AJ336" s="39"/>
      <c r="AK336" s="39"/>
      <c r="AL336" s="39"/>
      <c r="AM336" s="39"/>
      <c r="AN336" s="50">
        <f t="shared" si="38"/>
        <v>0</v>
      </c>
    </row>
    <row r="337" spans="1:40" ht="18.600000000000001" customHeight="1" x14ac:dyDescent="0.15">
      <c r="A337" s="44" t="str">
        <f t="shared" si="39"/>
        <v>O</v>
      </c>
      <c r="B337" s="45" t="str">
        <f t="shared" si="39"/>
        <v>外灯</v>
      </c>
      <c r="C337" s="46" t="str">
        <f t="shared" si="39"/>
        <v>HF250W×1</v>
      </c>
      <c r="D337" s="47"/>
      <c r="E337" s="38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50">
        <f t="shared" si="38"/>
        <v>0</v>
      </c>
    </row>
    <row r="338" spans="1:40" ht="18.600000000000001" customHeight="1" x14ac:dyDescent="0.15">
      <c r="A338" s="44" t="str">
        <f t="shared" si="39"/>
        <v>P</v>
      </c>
      <c r="B338" s="45" t="str">
        <f t="shared" si="39"/>
        <v>直付防水型</v>
      </c>
      <c r="C338" s="46" t="str">
        <f t="shared" si="39"/>
        <v>FL20W×1</v>
      </c>
      <c r="D338" s="56"/>
      <c r="E338" s="38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39"/>
      <c r="AK338" s="39"/>
      <c r="AL338" s="39"/>
      <c r="AM338" s="39"/>
      <c r="AN338" s="50">
        <f t="shared" si="38"/>
        <v>0</v>
      </c>
    </row>
    <row r="339" spans="1:40" ht="18.600000000000001" customHeight="1" x14ac:dyDescent="0.15">
      <c r="A339" s="44" t="str">
        <f t="shared" si="39"/>
        <v>Q</v>
      </c>
      <c r="B339" s="45" t="str">
        <f t="shared" si="39"/>
        <v>非常侵入口灯</v>
      </c>
      <c r="C339" s="46" t="str">
        <f t="shared" si="39"/>
        <v>IL５W×1</v>
      </c>
      <c r="D339" s="56"/>
      <c r="E339" s="38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39"/>
      <c r="AK339" s="39"/>
      <c r="AL339" s="39"/>
      <c r="AM339" s="39"/>
      <c r="AN339" s="50">
        <f t="shared" si="38"/>
        <v>0</v>
      </c>
    </row>
    <row r="340" spans="1:40" ht="18.600000000000001" customHeight="1" x14ac:dyDescent="0.15">
      <c r="A340" s="44" t="str">
        <f t="shared" si="39"/>
        <v>R</v>
      </c>
      <c r="B340" s="45" t="str">
        <f t="shared" si="39"/>
        <v>ミラーブラケット</v>
      </c>
      <c r="C340" s="46" t="str">
        <f t="shared" si="39"/>
        <v>FL10W×1</v>
      </c>
      <c r="D340" s="56"/>
      <c r="E340" s="38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50">
        <f t="shared" si="38"/>
        <v>0</v>
      </c>
    </row>
    <row r="341" spans="1:40" ht="18.600000000000001" customHeight="1" x14ac:dyDescent="0.15">
      <c r="A341" s="44" t="str">
        <f t="shared" si="39"/>
        <v>S</v>
      </c>
      <c r="B341" s="45" t="str">
        <f t="shared" si="39"/>
        <v>直付型棚下灯</v>
      </c>
      <c r="C341" s="46" t="str">
        <f t="shared" si="39"/>
        <v>FL15W×1</v>
      </c>
      <c r="D341" s="56"/>
      <c r="E341" s="38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50">
        <f t="shared" si="38"/>
        <v>0</v>
      </c>
    </row>
    <row r="342" spans="1:40" ht="18.600000000000001" customHeight="1" x14ac:dyDescent="0.15">
      <c r="A342" s="44" t="str">
        <f t="shared" si="39"/>
        <v>T</v>
      </c>
      <c r="B342" s="45" t="str">
        <f t="shared" si="39"/>
        <v>直付型</v>
      </c>
      <c r="C342" s="46" t="str">
        <f t="shared" si="39"/>
        <v>FL40W×4</v>
      </c>
      <c r="D342" s="56"/>
      <c r="E342" s="38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50">
        <f t="shared" si="38"/>
        <v>0</v>
      </c>
    </row>
    <row r="343" spans="1:40" ht="18.600000000000001" customHeight="1" x14ac:dyDescent="0.15">
      <c r="A343" s="57">
        <f t="shared" si="39"/>
        <v>0</v>
      </c>
      <c r="B343" s="58">
        <f t="shared" si="39"/>
        <v>0</v>
      </c>
      <c r="C343" s="59">
        <f t="shared" si="39"/>
        <v>0</v>
      </c>
      <c r="D343" s="60"/>
      <c r="E343" s="61"/>
      <c r="F343" s="62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  <c r="Z343" s="62"/>
      <c r="AA343" s="62"/>
      <c r="AB343" s="62"/>
      <c r="AC343" s="62"/>
      <c r="AD343" s="62"/>
      <c r="AE343" s="62"/>
      <c r="AF343" s="62"/>
      <c r="AG343" s="62"/>
      <c r="AH343" s="62"/>
      <c r="AI343" s="62"/>
      <c r="AJ343" s="62"/>
      <c r="AK343" s="62"/>
      <c r="AL343" s="62"/>
      <c r="AM343" s="62"/>
      <c r="AN343" s="65">
        <f t="shared" si="38"/>
        <v>0</v>
      </c>
    </row>
    <row r="344" spans="1:40" s="81" customFormat="1" ht="20.100000000000001" customHeight="1" x14ac:dyDescent="0.15">
      <c r="A344" s="111" t="s">
        <v>4</v>
      </c>
      <c r="B344" s="112"/>
      <c r="C344" s="113"/>
      <c r="D344" s="28" t="s">
        <v>5</v>
      </c>
      <c r="E344" s="120" t="str">
        <f>E313</f>
        <v>屋上</v>
      </c>
      <c r="F344" s="99" t="str">
        <f t="shared" ref="F344:AM344" si="40">F313</f>
        <v>階段室</v>
      </c>
      <c r="G344" s="102" t="str">
        <f t="shared" si="40"/>
        <v>体育館</v>
      </c>
      <c r="H344" s="99" t="str">
        <f t="shared" si="40"/>
        <v>渡り廊下</v>
      </c>
      <c r="I344" s="99" t="str">
        <f t="shared" si="40"/>
        <v>控室</v>
      </c>
      <c r="J344" s="99" t="str">
        <f t="shared" si="40"/>
        <v>ステージ</v>
      </c>
      <c r="K344" s="99" t="str">
        <f t="shared" si="40"/>
        <v>アリーナ</v>
      </c>
      <c r="L344" s="99" t="str">
        <f t="shared" si="40"/>
        <v>玄関</v>
      </c>
      <c r="M344" s="99" t="str">
        <f t="shared" si="40"/>
        <v>教官室</v>
      </c>
      <c r="N344" s="99" t="str">
        <f t="shared" si="40"/>
        <v>器具庫×３</v>
      </c>
      <c r="O344" s="102" t="str">
        <f t="shared" si="40"/>
        <v>予備室</v>
      </c>
      <c r="P344" s="102" t="str">
        <f t="shared" si="40"/>
        <v>５棟倉庫</v>
      </c>
      <c r="Q344" s="102" t="str">
        <f t="shared" si="40"/>
        <v>9棟消火栓ポンプ室</v>
      </c>
      <c r="R344" s="99" t="str">
        <f t="shared" si="40"/>
        <v>10棟受水槽ポンプ室</v>
      </c>
      <c r="S344" s="99">
        <f t="shared" si="40"/>
        <v>0</v>
      </c>
      <c r="T344" s="99">
        <f t="shared" si="40"/>
        <v>0</v>
      </c>
      <c r="U344" s="99" t="str">
        <f t="shared" si="40"/>
        <v>　</v>
      </c>
      <c r="V344" s="99">
        <f t="shared" si="40"/>
        <v>0</v>
      </c>
      <c r="W344" s="99">
        <f t="shared" si="40"/>
        <v>0</v>
      </c>
      <c r="X344" s="99">
        <f t="shared" si="40"/>
        <v>0</v>
      </c>
      <c r="Y344" s="99">
        <f t="shared" si="40"/>
        <v>0</v>
      </c>
      <c r="Z344" s="99">
        <f t="shared" si="40"/>
        <v>0</v>
      </c>
      <c r="AA344" s="99">
        <f t="shared" si="40"/>
        <v>0</v>
      </c>
      <c r="AB344" s="99">
        <f t="shared" si="40"/>
        <v>0</v>
      </c>
      <c r="AC344" s="99">
        <f t="shared" si="40"/>
        <v>0</v>
      </c>
      <c r="AD344" s="99">
        <f t="shared" si="40"/>
        <v>0</v>
      </c>
      <c r="AE344" s="99">
        <f t="shared" si="40"/>
        <v>0</v>
      </c>
      <c r="AF344" s="99">
        <f t="shared" si="40"/>
        <v>0</v>
      </c>
      <c r="AG344" s="99">
        <f t="shared" si="40"/>
        <v>0</v>
      </c>
      <c r="AH344" s="99">
        <f t="shared" si="40"/>
        <v>0</v>
      </c>
      <c r="AI344" s="99">
        <f t="shared" si="40"/>
        <v>0</v>
      </c>
      <c r="AJ344" s="99">
        <f t="shared" si="40"/>
        <v>0</v>
      </c>
      <c r="AK344" s="99">
        <f t="shared" si="40"/>
        <v>0</v>
      </c>
      <c r="AL344" s="99">
        <f t="shared" si="40"/>
        <v>0</v>
      </c>
      <c r="AM344" s="93">
        <f t="shared" si="40"/>
        <v>0</v>
      </c>
      <c r="AN344" s="96" t="s">
        <v>152</v>
      </c>
    </row>
    <row r="345" spans="1:40" ht="18.600000000000001" customHeight="1" x14ac:dyDescent="0.15">
      <c r="A345" s="114"/>
      <c r="B345" s="115"/>
      <c r="C345" s="116"/>
      <c r="D345" s="30" t="s">
        <v>12</v>
      </c>
      <c r="E345" s="121"/>
      <c r="F345" s="100"/>
      <c r="G345" s="103"/>
      <c r="H345" s="100"/>
      <c r="I345" s="100"/>
      <c r="J345" s="100"/>
      <c r="K345" s="100"/>
      <c r="L345" s="100"/>
      <c r="M345" s="100"/>
      <c r="N345" s="100"/>
      <c r="O345" s="103"/>
      <c r="P345" s="103"/>
      <c r="Q345" s="103"/>
      <c r="R345" s="100"/>
      <c r="S345" s="100"/>
      <c r="T345" s="100"/>
      <c r="U345" s="100"/>
      <c r="V345" s="100"/>
      <c r="W345" s="100"/>
      <c r="X345" s="100"/>
      <c r="Y345" s="100"/>
      <c r="Z345" s="100"/>
      <c r="AA345" s="100"/>
      <c r="AB345" s="100"/>
      <c r="AC345" s="100"/>
      <c r="AD345" s="100"/>
      <c r="AE345" s="100"/>
      <c r="AF345" s="100"/>
      <c r="AG345" s="100"/>
      <c r="AH345" s="100"/>
      <c r="AI345" s="100"/>
      <c r="AJ345" s="100"/>
      <c r="AK345" s="100"/>
      <c r="AL345" s="100"/>
      <c r="AM345" s="94"/>
      <c r="AN345" s="97"/>
    </row>
    <row r="346" spans="1:40" ht="18.600000000000001" customHeight="1" x14ac:dyDescent="0.15">
      <c r="A346" s="114"/>
      <c r="B346" s="115"/>
      <c r="C346" s="116"/>
      <c r="D346" s="30" t="s">
        <v>13</v>
      </c>
      <c r="E346" s="121"/>
      <c r="F346" s="100"/>
      <c r="G346" s="103"/>
      <c r="H346" s="100"/>
      <c r="I346" s="100"/>
      <c r="J346" s="100"/>
      <c r="K346" s="100"/>
      <c r="L346" s="100"/>
      <c r="M346" s="100"/>
      <c r="N346" s="100"/>
      <c r="O346" s="103"/>
      <c r="P346" s="103"/>
      <c r="Q346" s="103"/>
      <c r="R346" s="100"/>
      <c r="S346" s="100"/>
      <c r="T346" s="100"/>
      <c r="U346" s="100"/>
      <c r="V346" s="100"/>
      <c r="W346" s="100"/>
      <c r="X346" s="100"/>
      <c r="Y346" s="100"/>
      <c r="Z346" s="100"/>
      <c r="AA346" s="100"/>
      <c r="AB346" s="100"/>
      <c r="AC346" s="100"/>
      <c r="AD346" s="100"/>
      <c r="AE346" s="100"/>
      <c r="AF346" s="100"/>
      <c r="AG346" s="100"/>
      <c r="AH346" s="100"/>
      <c r="AI346" s="100"/>
      <c r="AJ346" s="100"/>
      <c r="AK346" s="100"/>
      <c r="AL346" s="100"/>
      <c r="AM346" s="94"/>
      <c r="AN346" s="97"/>
    </row>
    <row r="347" spans="1:40" ht="18.600000000000001" customHeight="1" x14ac:dyDescent="0.15">
      <c r="A347" s="117"/>
      <c r="B347" s="118"/>
      <c r="C347" s="119"/>
      <c r="D347" s="32" t="s">
        <v>14</v>
      </c>
      <c r="E347" s="122"/>
      <c r="F347" s="101"/>
      <c r="G347" s="104"/>
      <c r="H347" s="101"/>
      <c r="I347" s="101"/>
      <c r="J347" s="101"/>
      <c r="K347" s="101"/>
      <c r="L347" s="101"/>
      <c r="M347" s="101"/>
      <c r="N347" s="101"/>
      <c r="O347" s="104"/>
      <c r="P347" s="104"/>
      <c r="Q347" s="104"/>
      <c r="R347" s="101"/>
      <c r="S347" s="101"/>
      <c r="T347" s="101"/>
      <c r="U347" s="101"/>
      <c r="V347" s="101"/>
      <c r="W347" s="101"/>
      <c r="X347" s="101"/>
      <c r="Y347" s="101"/>
      <c r="Z347" s="101"/>
      <c r="AA347" s="101"/>
      <c r="AB347" s="101"/>
      <c r="AC347" s="101"/>
      <c r="AD347" s="101"/>
      <c r="AE347" s="101"/>
      <c r="AF347" s="101"/>
      <c r="AG347" s="101"/>
      <c r="AH347" s="101"/>
      <c r="AI347" s="101"/>
      <c r="AJ347" s="101"/>
      <c r="AK347" s="101"/>
      <c r="AL347" s="101"/>
      <c r="AM347" s="95"/>
      <c r="AN347" s="98"/>
    </row>
    <row r="348" spans="1:40" ht="18.600000000000001" customHeight="1" x14ac:dyDescent="0.15">
      <c r="A348" s="44" t="str">
        <f t="shared" ref="A348:C363" si="41">A100</f>
        <v>a</v>
      </c>
      <c r="B348" s="45" t="str">
        <f t="shared" si="41"/>
        <v>埋込型</v>
      </c>
      <c r="C348" s="75" t="str">
        <f t="shared" si="41"/>
        <v>FHF32W×1</v>
      </c>
      <c r="D348" s="56"/>
      <c r="E348" s="38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39"/>
      <c r="AK348" s="39"/>
      <c r="AL348" s="39"/>
      <c r="AM348" s="39"/>
      <c r="AN348" s="50">
        <f t="shared" si="38"/>
        <v>0</v>
      </c>
    </row>
    <row r="349" spans="1:40" ht="18.600000000000001" customHeight="1" x14ac:dyDescent="0.15">
      <c r="A349" s="44" t="str">
        <f t="shared" si="41"/>
        <v>b</v>
      </c>
      <c r="B349" s="45" t="str">
        <f t="shared" si="41"/>
        <v>埋込型</v>
      </c>
      <c r="C349" s="75" t="str">
        <f t="shared" si="41"/>
        <v>FHF15W×1</v>
      </c>
      <c r="D349" s="56"/>
      <c r="E349" s="38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F349" s="39"/>
      <c r="AG349" s="39"/>
      <c r="AH349" s="39"/>
      <c r="AI349" s="39"/>
      <c r="AJ349" s="39"/>
      <c r="AK349" s="39"/>
      <c r="AL349" s="39"/>
      <c r="AM349" s="39"/>
      <c r="AN349" s="50">
        <f t="shared" si="38"/>
        <v>0</v>
      </c>
    </row>
    <row r="350" spans="1:40" ht="18.600000000000001" customHeight="1" x14ac:dyDescent="0.15">
      <c r="A350" s="44" t="str">
        <f t="shared" si="41"/>
        <v>c</v>
      </c>
      <c r="B350" s="45" t="str">
        <f t="shared" si="41"/>
        <v>ブラケット</v>
      </c>
      <c r="C350" s="75" t="str">
        <f t="shared" si="41"/>
        <v>FL20W×1</v>
      </c>
      <c r="D350" s="56"/>
      <c r="E350" s="38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39"/>
      <c r="AK350" s="39"/>
      <c r="AL350" s="39"/>
      <c r="AM350" s="39"/>
      <c r="AN350" s="50">
        <f t="shared" si="38"/>
        <v>0</v>
      </c>
    </row>
    <row r="351" spans="1:40" ht="18.600000000000001" customHeight="1" x14ac:dyDescent="0.15">
      <c r="A351" s="44" t="str">
        <f t="shared" si="41"/>
        <v>d</v>
      </c>
      <c r="B351" s="45" t="str">
        <f t="shared" si="41"/>
        <v>逆富士型</v>
      </c>
      <c r="C351" s="75" t="str">
        <f t="shared" si="41"/>
        <v>FL20W×1</v>
      </c>
      <c r="D351" s="56"/>
      <c r="E351" s="38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39"/>
      <c r="AK351" s="39"/>
      <c r="AL351" s="39"/>
      <c r="AM351" s="39"/>
      <c r="AN351" s="50">
        <f t="shared" si="38"/>
        <v>0</v>
      </c>
    </row>
    <row r="352" spans="1:40" ht="18.600000000000001" customHeight="1" x14ac:dyDescent="0.15">
      <c r="A352" s="44" t="str">
        <f t="shared" si="41"/>
        <v>e</v>
      </c>
      <c r="B352" s="45" t="str">
        <f t="shared" si="41"/>
        <v>直付型反射板付防湿型</v>
      </c>
      <c r="C352" s="75" t="str">
        <f t="shared" si="41"/>
        <v>FL40W×1</v>
      </c>
      <c r="D352" s="56"/>
      <c r="E352" s="38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50">
        <f t="shared" si="38"/>
        <v>0</v>
      </c>
    </row>
    <row r="353" spans="1:40" ht="18.600000000000001" customHeight="1" x14ac:dyDescent="0.15">
      <c r="A353" s="44" t="str">
        <f t="shared" si="41"/>
        <v>f</v>
      </c>
      <c r="B353" s="45" t="str">
        <f t="shared" si="41"/>
        <v>ウォールライト防水型</v>
      </c>
      <c r="C353" s="75" t="str">
        <f t="shared" si="41"/>
        <v>FL10W×1</v>
      </c>
      <c r="D353" s="56"/>
      <c r="E353" s="38"/>
      <c r="F353" s="39"/>
      <c r="G353" s="39"/>
      <c r="H353" s="39"/>
      <c r="I353" s="39">
        <v>1</v>
      </c>
      <c r="J353" s="39"/>
      <c r="K353" s="39">
        <v>3</v>
      </c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F353" s="39"/>
      <c r="AG353" s="39"/>
      <c r="AH353" s="39"/>
      <c r="AI353" s="39"/>
      <c r="AJ353" s="39"/>
      <c r="AK353" s="39"/>
      <c r="AL353" s="39"/>
      <c r="AM353" s="39"/>
      <c r="AN353" s="50">
        <f t="shared" si="38"/>
        <v>4</v>
      </c>
    </row>
    <row r="354" spans="1:40" ht="18.600000000000001" customHeight="1" x14ac:dyDescent="0.15">
      <c r="A354" s="44" t="str">
        <f t="shared" si="41"/>
        <v>g</v>
      </c>
      <c r="B354" s="45" t="str">
        <f t="shared" si="41"/>
        <v>直付型</v>
      </c>
      <c r="C354" s="75" t="str">
        <f t="shared" si="41"/>
        <v>FL40W×1</v>
      </c>
      <c r="D354" s="56"/>
      <c r="E354" s="38"/>
      <c r="F354" s="39"/>
      <c r="G354" s="39"/>
      <c r="H354" s="39">
        <v>7</v>
      </c>
      <c r="I354" s="39"/>
      <c r="J354" s="39">
        <v>11</v>
      </c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39"/>
      <c r="AK354" s="39"/>
      <c r="AL354" s="39"/>
      <c r="AM354" s="39"/>
      <c r="AN354" s="50">
        <f t="shared" si="38"/>
        <v>18</v>
      </c>
    </row>
    <row r="355" spans="1:40" ht="18.600000000000001" customHeight="1" x14ac:dyDescent="0.15">
      <c r="A355" s="44" t="str">
        <f t="shared" si="41"/>
        <v>h</v>
      </c>
      <c r="B355" s="45" t="str">
        <f t="shared" si="41"/>
        <v>直付型</v>
      </c>
      <c r="C355" s="75" t="str">
        <f t="shared" si="41"/>
        <v>FL40W×2</v>
      </c>
      <c r="D355" s="56"/>
      <c r="E355" s="38"/>
      <c r="F355" s="39"/>
      <c r="G355" s="39"/>
      <c r="H355" s="39"/>
      <c r="I355" s="39"/>
      <c r="J355" s="39">
        <v>11</v>
      </c>
      <c r="K355" s="39"/>
      <c r="L355" s="39"/>
      <c r="M355" s="39"/>
      <c r="N355" s="39">
        <v>12</v>
      </c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F355" s="39"/>
      <c r="AG355" s="39"/>
      <c r="AH355" s="39"/>
      <c r="AI355" s="39"/>
      <c r="AJ355" s="39"/>
      <c r="AK355" s="39"/>
      <c r="AL355" s="39"/>
      <c r="AM355" s="39"/>
      <c r="AN355" s="50">
        <f t="shared" si="38"/>
        <v>23</v>
      </c>
    </row>
    <row r="356" spans="1:40" ht="18.600000000000001" customHeight="1" x14ac:dyDescent="0.15">
      <c r="A356" s="44" t="str">
        <f t="shared" si="41"/>
        <v>i</v>
      </c>
      <c r="B356" s="45" t="str">
        <f t="shared" si="41"/>
        <v>コーナーライト</v>
      </c>
      <c r="C356" s="75" t="str">
        <f t="shared" si="41"/>
        <v>FL40W×2</v>
      </c>
      <c r="D356" s="56"/>
      <c r="E356" s="38"/>
      <c r="F356" s="39"/>
      <c r="G356" s="39"/>
      <c r="H356" s="39"/>
      <c r="I356" s="39"/>
      <c r="J356" s="39">
        <v>2</v>
      </c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50">
        <f t="shared" si="38"/>
        <v>2</v>
      </c>
    </row>
    <row r="357" spans="1:40" ht="18.600000000000001" customHeight="1" x14ac:dyDescent="0.15">
      <c r="A357" s="44" t="str">
        <f t="shared" si="41"/>
        <v>j</v>
      </c>
      <c r="B357" s="45" t="str">
        <f t="shared" si="41"/>
        <v>直付型</v>
      </c>
      <c r="C357" s="75" t="str">
        <f t="shared" si="41"/>
        <v>FL40W×2</v>
      </c>
      <c r="D357" s="56"/>
      <c r="E357" s="38"/>
      <c r="F357" s="39"/>
      <c r="G357" s="39"/>
      <c r="H357" s="39"/>
      <c r="I357" s="39"/>
      <c r="J357" s="39"/>
      <c r="K357" s="39"/>
      <c r="L357" s="39">
        <v>4</v>
      </c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50">
        <f t="shared" si="38"/>
        <v>4</v>
      </c>
    </row>
    <row r="358" spans="1:40" ht="18.600000000000001" customHeight="1" x14ac:dyDescent="0.15">
      <c r="A358" s="44" t="str">
        <f t="shared" si="41"/>
        <v>k</v>
      </c>
      <c r="B358" s="45" t="str">
        <f t="shared" si="41"/>
        <v>直付型</v>
      </c>
      <c r="C358" s="75" t="str">
        <f t="shared" si="41"/>
        <v>FL20W×1</v>
      </c>
      <c r="D358" s="56"/>
      <c r="E358" s="38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50">
        <f t="shared" si="38"/>
        <v>0</v>
      </c>
    </row>
    <row r="359" spans="1:40" ht="18.600000000000001" customHeight="1" x14ac:dyDescent="0.15">
      <c r="A359" s="44" t="str">
        <f t="shared" si="41"/>
        <v>l</v>
      </c>
      <c r="B359" s="45" t="str">
        <f t="shared" si="41"/>
        <v>避難口誘導灯</v>
      </c>
      <c r="C359" s="75" t="str">
        <f t="shared" si="41"/>
        <v>FL10W×1</v>
      </c>
      <c r="D359" s="56"/>
      <c r="E359" s="38"/>
      <c r="F359" s="39"/>
      <c r="G359" s="39"/>
      <c r="H359" s="39"/>
      <c r="I359" s="39"/>
      <c r="J359" s="39"/>
      <c r="K359" s="39">
        <v>3</v>
      </c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50">
        <f t="shared" si="38"/>
        <v>3</v>
      </c>
    </row>
    <row r="360" spans="1:40" ht="20.100000000000001" customHeight="1" x14ac:dyDescent="0.15">
      <c r="A360" s="44" t="str">
        <f t="shared" si="41"/>
        <v>m</v>
      </c>
      <c r="B360" s="45" t="str">
        <f t="shared" si="41"/>
        <v>直付型防水型</v>
      </c>
      <c r="C360" s="75" t="str">
        <f t="shared" si="41"/>
        <v>IL60W×1</v>
      </c>
      <c r="D360" s="56"/>
      <c r="E360" s="38"/>
      <c r="F360" s="39"/>
      <c r="G360" s="39"/>
      <c r="H360" s="39"/>
      <c r="I360" s="39"/>
      <c r="J360" s="39"/>
      <c r="K360" s="39"/>
      <c r="L360" s="39"/>
      <c r="M360" s="39">
        <v>2</v>
      </c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50">
        <f t="shared" si="38"/>
        <v>2</v>
      </c>
    </row>
    <row r="361" spans="1:40" ht="20.100000000000001" customHeight="1" x14ac:dyDescent="0.15">
      <c r="A361" s="44" t="str">
        <f t="shared" si="41"/>
        <v>n</v>
      </c>
      <c r="B361" s="45" t="str">
        <f t="shared" si="41"/>
        <v>直付型</v>
      </c>
      <c r="C361" s="75" t="str">
        <f t="shared" si="41"/>
        <v>IL60W×1</v>
      </c>
      <c r="D361" s="56"/>
      <c r="E361" s="38"/>
      <c r="F361" s="39"/>
      <c r="G361" s="39"/>
      <c r="H361" s="39"/>
      <c r="I361" s="39"/>
      <c r="J361" s="39">
        <v>3</v>
      </c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50">
        <f t="shared" si="38"/>
        <v>3</v>
      </c>
    </row>
    <row r="362" spans="1:40" ht="18.600000000000001" customHeight="1" x14ac:dyDescent="0.15">
      <c r="A362" s="44" t="str">
        <f t="shared" si="41"/>
        <v>o</v>
      </c>
      <c r="B362" s="45" t="str">
        <f t="shared" si="41"/>
        <v>リフレクター吊下げ型</v>
      </c>
      <c r="C362" s="75" t="str">
        <f t="shared" si="41"/>
        <v>RF200W</v>
      </c>
      <c r="D362" s="37"/>
      <c r="E362" s="38"/>
      <c r="F362" s="39"/>
      <c r="G362" s="39"/>
      <c r="H362" s="39"/>
      <c r="I362" s="39"/>
      <c r="J362" s="39">
        <v>4</v>
      </c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50">
        <f t="shared" si="38"/>
        <v>4</v>
      </c>
    </row>
    <row r="363" spans="1:40" ht="18.600000000000001" customHeight="1" x14ac:dyDescent="0.15">
      <c r="A363" s="44" t="str">
        <f t="shared" si="41"/>
        <v>p</v>
      </c>
      <c r="B363" s="45" t="str">
        <f t="shared" si="41"/>
        <v>直付型</v>
      </c>
      <c r="C363" s="75" t="str">
        <f t="shared" si="41"/>
        <v>HF700ｗ×1</v>
      </c>
      <c r="D363" s="78"/>
      <c r="E363" s="38"/>
      <c r="F363" s="39"/>
      <c r="G363" s="39"/>
      <c r="H363" s="39"/>
      <c r="I363" s="39"/>
      <c r="J363" s="39"/>
      <c r="K363" s="39">
        <v>16</v>
      </c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39"/>
      <c r="AK363" s="39"/>
      <c r="AL363" s="39"/>
      <c r="AM363" s="39"/>
      <c r="AN363" s="50">
        <f t="shared" si="38"/>
        <v>16</v>
      </c>
    </row>
    <row r="364" spans="1:40" ht="18.600000000000001" customHeight="1" x14ac:dyDescent="0.15">
      <c r="A364" s="44" t="str">
        <f t="shared" ref="A364:C374" si="42">A116</f>
        <v>q</v>
      </c>
      <c r="B364" s="45" t="str">
        <f t="shared" si="42"/>
        <v>直付型</v>
      </c>
      <c r="C364" s="75" t="str">
        <f t="shared" si="42"/>
        <v>HF250W×1</v>
      </c>
      <c r="D364" s="37"/>
      <c r="E364" s="38"/>
      <c r="F364" s="39"/>
      <c r="G364" s="39"/>
      <c r="H364" s="39"/>
      <c r="I364" s="39"/>
      <c r="J364" s="39"/>
      <c r="K364" s="39">
        <v>12</v>
      </c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F364" s="39"/>
      <c r="AG364" s="39"/>
      <c r="AH364" s="39"/>
      <c r="AI364" s="39"/>
      <c r="AJ364" s="39"/>
      <c r="AK364" s="39"/>
      <c r="AL364" s="39"/>
      <c r="AM364" s="39"/>
      <c r="AN364" s="50">
        <f t="shared" si="38"/>
        <v>12</v>
      </c>
    </row>
    <row r="365" spans="1:40" s="81" customFormat="1" ht="20.100000000000001" customHeight="1" x14ac:dyDescent="0.15">
      <c r="A365" s="44" t="str">
        <f t="shared" si="42"/>
        <v>r</v>
      </c>
      <c r="B365" s="45" t="str">
        <f t="shared" si="42"/>
        <v>埋込型</v>
      </c>
      <c r="C365" s="75" t="str">
        <f t="shared" si="42"/>
        <v>IL60W×1</v>
      </c>
      <c r="D365" s="37"/>
      <c r="E365" s="38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/>
      <c r="AI365" s="39"/>
      <c r="AJ365" s="39"/>
      <c r="AK365" s="39"/>
      <c r="AL365" s="39"/>
      <c r="AM365" s="39"/>
      <c r="AN365" s="50">
        <f t="shared" si="38"/>
        <v>0</v>
      </c>
    </row>
    <row r="366" spans="1:40" ht="18.600000000000001" customHeight="1" x14ac:dyDescent="0.15">
      <c r="A366" s="44" t="str">
        <f t="shared" si="42"/>
        <v>s</v>
      </c>
      <c r="B366" s="45" t="str">
        <f t="shared" si="42"/>
        <v>逆富士型防湿型</v>
      </c>
      <c r="C366" s="75" t="str">
        <f t="shared" si="42"/>
        <v>FL40W×2</v>
      </c>
      <c r="D366" s="37"/>
      <c r="E366" s="38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39"/>
      <c r="AK366" s="39"/>
      <c r="AL366" s="39"/>
      <c r="AM366" s="39"/>
      <c r="AN366" s="50">
        <f t="shared" si="38"/>
        <v>0</v>
      </c>
    </row>
    <row r="367" spans="1:40" ht="18.600000000000001" customHeight="1" x14ac:dyDescent="0.15">
      <c r="A367" s="44" t="str">
        <f t="shared" si="42"/>
        <v>ｔ</v>
      </c>
      <c r="B367" s="45" t="str">
        <f t="shared" si="42"/>
        <v>逆富士型防湿型</v>
      </c>
      <c r="C367" s="75" t="str">
        <f t="shared" si="42"/>
        <v>FL20W×2</v>
      </c>
      <c r="D367" s="37"/>
      <c r="E367" s="38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39"/>
      <c r="AK367" s="39"/>
      <c r="AL367" s="39"/>
      <c r="AM367" s="39"/>
      <c r="AN367" s="50">
        <f t="shared" si="38"/>
        <v>0</v>
      </c>
    </row>
    <row r="368" spans="1:40" ht="18.600000000000001" customHeight="1" x14ac:dyDescent="0.15">
      <c r="A368" s="44" t="str">
        <f t="shared" si="42"/>
        <v>u</v>
      </c>
      <c r="B368" s="45" t="str">
        <f t="shared" si="42"/>
        <v>黒板灯埋込型</v>
      </c>
      <c r="C368" s="75" t="str">
        <f t="shared" si="42"/>
        <v>FL40W×1</v>
      </c>
      <c r="D368" s="78"/>
      <c r="E368" s="38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50">
        <f t="shared" si="38"/>
        <v>0</v>
      </c>
    </row>
    <row r="369" spans="1:40" ht="18.600000000000001" customHeight="1" x14ac:dyDescent="0.15">
      <c r="A369" s="44" t="str">
        <f t="shared" si="42"/>
        <v>v</v>
      </c>
      <c r="B369" s="45" t="str">
        <f t="shared" si="42"/>
        <v>非常口誘導灯防湿型P吊</v>
      </c>
      <c r="C369" s="75" t="str">
        <f t="shared" si="42"/>
        <v>FL10W×1</v>
      </c>
      <c r="D369" s="37"/>
      <c r="E369" s="38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50">
        <f t="shared" si="38"/>
        <v>0</v>
      </c>
    </row>
    <row r="370" spans="1:40" s="81" customFormat="1" ht="20.100000000000001" customHeight="1" x14ac:dyDescent="0.15">
      <c r="A370" s="44" t="str">
        <f t="shared" si="42"/>
        <v>w</v>
      </c>
      <c r="B370" s="45" t="str">
        <f t="shared" si="42"/>
        <v>ホームライト</v>
      </c>
      <c r="C370" s="75" t="str">
        <f t="shared" si="42"/>
        <v>FCL30W+40W</v>
      </c>
      <c r="D370" s="37"/>
      <c r="E370" s="38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50">
        <f t="shared" si="38"/>
        <v>0</v>
      </c>
    </row>
    <row r="371" spans="1:40" ht="18.600000000000001" customHeight="1" x14ac:dyDescent="0.15">
      <c r="A371" s="44" t="str">
        <f t="shared" si="42"/>
        <v>x</v>
      </c>
      <c r="B371" s="45" t="str">
        <f t="shared" si="42"/>
        <v>直付型防湿型</v>
      </c>
      <c r="C371" s="75" t="str">
        <f t="shared" si="42"/>
        <v>FL40W×1</v>
      </c>
      <c r="D371" s="37"/>
      <c r="E371" s="38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50">
        <f t="shared" si="38"/>
        <v>0</v>
      </c>
    </row>
    <row r="372" spans="1:40" ht="18.600000000000001" customHeight="1" x14ac:dyDescent="0.15">
      <c r="A372" s="44" t="str">
        <f t="shared" si="42"/>
        <v>y</v>
      </c>
      <c r="B372" s="45" t="str">
        <f t="shared" si="42"/>
        <v>殺菌灯防湿型</v>
      </c>
      <c r="C372" s="75" t="str">
        <f t="shared" si="42"/>
        <v>KL15W×</v>
      </c>
      <c r="D372" s="37"/>
      <c r="E372" s="38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50">
        <f t="shared" si="38"/>
        <v>0</v>
      </c>
    </row>
    <row r="373" spans="1:40" ht="18.600000000000001" customHeight="1" x14ac:dyDescent="0.15">
      <c r="A373" s="44" t="str">
        <f t="shared" si="42"/>
        <v>z</v>
      </c>
      <c r="B373" s="45" t="str">
        <f t="shared" si="42"/>
        <v>直付型</v>
      </c>
      <c r="C373" s="75" t="str">
        <f t="shared" si="42"/>
        <v>HF700ｗ×1+IL250W×1</v>
      </c>
      <c r="D373" s="78"/>
      <c r="E373" s="38"/>
      <c r="F373" s="39"/>
      <c r="G373" s="39"/>
      <c r="H373" s="39"/>
      <c r="I373" s="39"/>
      <c r="J373" s="39"/>
      <c r="K373" s="39">
        <v>4</v>
      </c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50">
        <f t="shared" si="38"/>
        <v>4</v>
      </c>
    </row>
    <row r="374" spans="1:40" ht="18.600000000000001" customHeight="1" x14ac:dyDescent="0.15">
      <c r="A374" s="57">
        <f t="shared" si="42"/>
        <v>0</v>
      </c>
      <c r="B374" s="58">
        <f t="shared" si="42"/>
        <v>0</v>
      </c>
      <c r="C374" s="85">
        <f t="shared" si="42"/>
        <v>0</v>
      </c>
      <c r="D374" s="60"/>
      <c r="E374" s="61"/>
      <c r="F374" s="62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  <c r="Z374" s="62"/>
      <c r="AA374" s="62"/>
      <c r="AB374" s="62"/>
      <c r="AC374" s="62"/>
      <c r="AD374" s="62"/>
      <c r="AE374" s="62"/>
      <c r="AF374" s="62"/>
      <c r="AG374" s="62"/>
      <c r="AH374" s="62"/>
      <c r="AI374" s="62"/>
      <c r="AJ374" s="62"/>
      <c r="AK374" s="62"/>
      <c r="AL374" s="62"/>
      <c r="AM374" s="62"/>
      <c r="AN374" s="65">
        <f t="shared" si="38"/>
        <v>0</v>
      </c>
    </row>
    <row r="376" spans="1:40" s="81" customFormat="1" ht="15" customHeight="1" x14ac:dyDescent="0.15">
      <c r="C376" s="90"/>
      <c r="E376" s="91">
        <f t="shared" ref="E376:AM376" si="43">SUM(E69:E374)</f>
        <v>23</v>
      </c>
      <c r="F376" s="91">
        <f t="shared" si="43"/>
        <v>85</v>
      </c>
      <c r="G376" s="91">
        <f t="shared" si="43"/>
        <v>14</v>
      </c>
      <c r="H376" s="91">
        <f t="shared" si="43"/>
        <v>18</v>
      </c>
      <c r="I376" s="91">
        <f t="shared" si="43"/>
        <v>13</v>
      </c>
      <c r="J376" s="91">
        <f t="shared" si="43"/>
        <v>39</v>
      </c>
      <c r="K376" s="91">
        <f t="shared" si="43"/>
        <v>56</v>
      </c>
      <c r="L376" s="91">
        <f t="shared" si="43"/>
        <v>25</v>
      </c>
      <c r="M376" s="91">
        <f t="shared" si="43"/>
        <v>15</v>
      </c>
      <c r="N376" s="91">
        <f t="shared" si="43"/>
        <v>27</v>
      </c>
      <c r="O376" s="91">
        <f t="shared" si="43"/>
        <v>13</v>
      </c>
      <c r="P376" s="91">
        <f t="shared" si="43"/>
        <v>44</v>
      </c>
      <c r="Q376" s="91">
        <f t="shared" si="43"/>
        <v>58</v>
      </c>
      <c r="R376" s="91">
        <f t="shared" si="43"/>
        <v>15</v>
      </c>
      <c r="S376" s="91">
        <f t="shared" si="43"/>
        <v>117</v>
      </c>
      <c r="T376" s="91">
        <f t="shared" si="43"/>
        <v>70</v>
      </c>
      <c r="U376" s="91">
        <f t="shared" si="43"/>
        <v>26</v>
      </c>
      <c r="V376" s="91">
        <f t="shared" si="43"/>
        <v>29</v>
      </c>
      <c r="W376" s="91">
        <f t="shared" si="43"/>
        <v>24</v>
      </c>
      <c r="X376" s="91">
        <f t="shared" si="43"/>
        <v>44</v>
      </c>
      <c r="Y376" s="91">
        <f t="shared" si="43"/>
        <v>14</v>
      </c>
      <c r="Z376" s="91">
        <f t="shared" si="43"/>
        <v>33</v>
      </c>
      <c r="AA376" s="91">
        <f t="shared" si="43"/>
        <v>18</v>
      </c>
      <c r="AB376" s="91">
        <f t="shared" si="43"/>
        <v>7</v>
      </c>
      <c r="AC376" s="91">
        <f t="shared" si="43"/>
        <v>19</v>
      </c>
      <c r="AD376" s="91">
        <f t="shared" si="43"/>
        <v>61</v>
      </c>
      <c r="AE376" s="91">
        <f t="shared" si="43"/>
        <v>16</v>
      </c>
      <c r="AF376" s="91">
        <f t="shared" si="43"/>
        <v>10</v>
      </c>
      <c r="AG376" s="91">
        <f t="shared" si="43"/>
        <v>5</v>
      </c>
      <c r="AH376" s="91">
        <f t="shared" si="43"/>
        <v>36</v>
      </c>
      <c r="AI376" s="91">
        <f t="shared" si="43"/>
        <v>66</v>
      </c>
      <c r="AJ376" s="91">
        <f t="shared" si="43"/>
        <v>3</v>
      </c>
      <c r="AK376" s="91">
        <f t="shared" si="43"/>
        <v>0</v>
      </c>
      <c r="AL376" s="91">
        <f t="shared" si="43"/>
        <v>0</v>
      </c>
      <c r="AM376" s="91">
        <f t="shared" si="43"/>
        <v>0</v>
      </c>
      <c r="AN376" s="84">
        <f>SUM(E376:AM376)</f>
        <v>1043</v>
      </c>
    </row>
  </sheetData>
  <mergeCells count="446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K65:K68"/>
    <mergeCell ref="L65:L68"/>
    <mergeCell ref="M65:M68"/>
    <mergeCell ref="N65:N68"/>
    <mergeCell ref="O65:O68"/>
    <mergeCell ref="P65:P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AI65:AI68"/>
    <mergeCell ref="AJ65:AJ68"/>
    <mergeCell ref="AK65:AK68"/>
    <mergeCell ref="AM65:AM68"/>
    <mergeCell ref="AN65:AN68"/>
    <mergeCell ref="A69:C69"/>
    <mergeCell ref="AC65:AC68"/>
    <mergeCell ref="AD65:AD68"/>
    <mergeCell ref="AE65:AE68"/>
    <mergeCell ref="AF65:AF68"/>
    <mergeCell ref="AG65:AG68"/>
    <mergeCell ref="AH65:AH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J96:J99"/>
    <mergeCell ref="K96:K99"/>
    <mergeCell ref="L96:L99"/>
    <mergeCell ref="M96:M99"/>
    <mergeCell ref="N96:N99"/>
    <mergeCell ref="O96:O99"/>
    <mergeCell ref="A96:C99"/>
    <mergeCell ref="E96:E99"/>
    <mergeCell ref="F96:F99"/>
    <mergeCell ref="G96:G99"/>
    <mergeCell ref="H96:H99"/>
    <mergeCell ref="I96:I99"/>
    <mergeCell ref="X96:X99"/>
    <mergeCell ref="Y96:Y99"/>
    <mergeCell ref="Z96:Z99"/>
    <mergeCell ref="AA96:AA99"/>
    <mergeCell ref="P96:P99"/>
    <mergeCell ref="Q96:Q99"/>
    <mergeCell ref="R96:R99"/>
    <mergeCell ref="S96:S99"/>
    <mergeCell ref="T96:T99"/>
    <mergeCell ref="U96:U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L127:L130"/>
    <mergeCell ref="AH96:AH99"/>
    <mergeCell ref="AI96:AI99"/>
    <mergeCell ref="AJ96:AJ99"/>
    <mergeCell ref="AK96:AK99"/>
    <mergeCell ref="AL96:AL99"/>
    <mergeCell ref="AM96:AM99"/>
    <mergeCell ref="AB96:AB99"/>
    <mergeCell ref="AC96:AC99"/>
    <mergeCell ref="AD96:AD99"/>
    <mergeCell ref="AE96:AE99"/>
    <mergeCell ref="AF96:AF99"/>
    <mergeCell ref="AG96:AG99"/>
    <mergeCell ref="V96:V99"/>
    <mergeCell ref="W96:W99"/>
    <mergeCell ref="AN127:AN130"/>
    <mergeCell ref="A131:C131"/>
    <mergeCell ref="A158:C161"/>
    <mergeCell ref="E158:E161"/>
    <mergeCell ref="F158:F161"/>
    <mergeCell ref="G158:G161"/>
    <mergeCell ref="H158:H161"/>
    <mergeCell ref="AE127:AE130"/>
    <mergeCell ref="AF127:AF130"/>
    <mergeCell ref="AG127:AG130"/>
    <mergeCell ref="AH127:AH130"/>
    <mergeCell ref="AI127:AI130"/>
    <mergeCell ref="AJ127:AJ130"/>
    <mergeCell ref="Y127:Y130"/>
    <mergeCell ref="Z127:Z130"/>
    <mergeCell ref="AA127:AA130"/>
    <mergeCell ref="AB127:AB130"/>
    <mergeCell ref="AC127:AC130"/>
    <mergeCell ref="AD127:AD130"/>
    <mergeCell ref="S127:S130"/>
    <mergeCell ref="T127:T130"/>
    <mergeCell ref="U127:U130"/>
    <mergeCell ref="V127:V130"/>
    <mergeCell ref="W127:W130"/>
    <mergeCell ref="I158:I161"/>
    <mergeCell ref="J158:J161"/>
    <mergeCell ref="K158:K161"/>
    <mergeCell ref="L158:L161"/>
    <mergeCell ref="M158:M161"/>
    <mergeCell ref="N158:N161"/>
    <mergeCell ref="AK127:AK130"/>
    <mergeCell ref="AL127:AL130"/>
    <mergeCell ref="AM127:AM130"/>
    <mergeCell ref="X127:X130"/>
    <mergeCell ref="M127:M130"/>
    <mergeCell ref="N127:N130"/>
    <mergeCell ref="O127:O130"/>
    <mergeCell ref="P127:P130"/>
    <mergeCell ref="Q127:Q130"/>
    <mergeCell ref="R127:R130"/>
    <mergeCell ref="W158:W161"/>
    <mergeCell ref="X158:X161"/>
    <mergeCell ref="Y158:Y161"/>
    <mergeCell ref="Z158:Z161"/>
    <mergeCell ref="O158:O161"/>
    <mergeCell ref="P158:P161"/>
    <mergeCell ref="Q158:Q161"/>
    <mergeCell ref="R158:R161"/>
    <mergeCell ref="S158:S161"/>
    <mergeCell ref="T158:T161"/>
    <mergeCell ref="AM158:AM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AG158:AG161"/>
    <mergeCell ref="AH158:AH161"/>
    <mergeCell ref="AI158:AI161"/>
    <mergeCell ref="AJ158:AJ161"/>
    <mergeCell ref="AK158:AK161"/>
    <mergeCell ref="AL158:AL161"/>
    <mergeCell ref="AA158:AA161"/>
    <mergeCell ref="AB158:AB161"/>
    <mergeCell ref="AC158:AC161"/>
    <mergeCell ref="AD158:AD161"/>
    <mergeCell ref="AE158:AE161"/>
    <mergeCell ref="AF158:AF161"/>
    <mergeCell ref="U158:U161"/>
    <mergeCell ref="V158:V161"/>
    <mergeCell ref="T189:T192"/>
    <mergeCell ref="U189:U192"/>
    <mergeCell ref="V189:V192"/>
    <mergeCell ref="W189:W192"/>
    <mergeCell ref="L189:L192"/>
    <mergeCell ref="M189:M192"/>
    <mergeCell ref="N189:N192"/>
    <mergeCell ref="O189:O192"/>
    <mergeCell ref="P189:P192"/>
    <mergeCell ref="Q189:Q192"/>
    <mergeCell ref="AJ189:AJ192"/>
    <mergeCell ref="AK189:AK192"/>
    <mergeCell ref="AM189:AM192"/>
    <mergeCell ref="AN189:AN192"/>
    <mergeCell ref="A193:C193"/>
    <mergeCell ref="A220:C223"/>
    <mergeCell ref="E220:E223"/>
    <mergeCell ref="F220:F223"/>
    <mergeCell ref="G220:G223"/>
    <mergeCell ref="H220:H223"/>
    <mergeCell ref="AD189:AD192"/>
    <mergeCell ref="AE189:AE192"/>
    <mergeCell ref="AF189:AF192"/>
    <mergeCell ref="AG189:AG192"/>
    <mergeCell ref="AH189:AH192"/>
    <mergeCell ref="AI189:AI192"/>
    <mergeCell ref="X189:X192"/>
    <mergeCell ref="Y189:Y192"/>
    <mergeCell ref="Z189:Z192"/>
    <mergeCell ref="AA189:AA192"/>
    <mergeCell ref="AB189:AB192"/>
    <mergeCell ref="AC189:AC192"/>
    <mergeCell ref="R189:R192"/>
    <mergeCell ref="S189:S192"/>
    <mergeCell ref="O220:O223"/>
    <mergeCell ref="P220:P223"/>
    <mergeCell ref="Q220:Q223"/>
    <mergeCell ref="R220:R223"/>
    <mergeCell ref="S220:S223"/>
    <mergeCell ref="T220:T223"/>
    <mergeCell ref="I220:I223"/>
    <mergeCell ref="J220:J223"/>
    <mergeCell ref="K220:K223"/>
    <mergeCell ref="L220:L223"/>
    <mergeCell ref="M220:M223"/>
    <mergeCell ref="N220:N223"/>
    <mergeCell ref="AC220:AC223"/>
    <mergeCell ref="AD220:AD223"/>
    <mergeCell ref="AE220:AE223"/>
    <mergeCell ref="AF220:AF223"/>
    <mergeCell ref="U220:U223"/>
    <mergeCell ref="V220:V223"/>
    <mergeCell ref="W220:W223"/>
    <mergeCell ref="X220:X223"/>
    <mergeCell ref="Y220:Y223"/>
    <mergeCell ref="Z220:Z223"/>
    <mergeCell ref="L251:L254"/>
    <mergeCell ref="M251:M254"/>
    <mergeCell ref="N251:N254"/>
    <mergeCell ref="O251:O254"/>
    <mergeCell ref="P251:P254"/>
    <mergeCell ref="Q251:Q254"/>
    <mergeCell ref="AM220:AM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AG220:AG223"/>
    <mergeCell ref="AH220:AH223"/>
    <mergeCell ref="AI220:AI223"/>
    <mergeCell ref="AJ220:AJ223"/>
    <mergeCell ref="AK220:AK223"/>
    <mergeCell ref="AL220:AL223"/>
    <mergeCell ref="AA220:AA223"/>
    <mergeCell ref="AB220:AB223"/>
    <mergeCell ref="AJ251:AJ254"/>
    <mergeCell ref="AK251:AK254"/>
    <mergeCell ref="AL251:AL254"/>
    <mergeCell ref="AM251:AM254"/>
    <mergeCell ref="AN251:AN254"/>
    <mergeCell ref="A255:C255"/>
    <mergeCell ref="AD251:AD254"/>
    <mergeCell ref="AE251:AE254"/>
    <mergeCell ref="AF251:AF254"/>
    <mergeCell ref="AG251:AG254"/>
    <mergeCell ref="AH251:AH254"/>
    <mergeCell ref="AI251:AI254"/>
    <mergeCell ref="X251:X254"/>
    <mergeCell ref="Y251:Y254"/>
    <mergeCell ref="Z251:Z254"/>
    <mergeCell ref="AA251:AA254"/>
    <mergeCell ref="AB251:AB254"/>
    <mergeCell ref="AC251:AC254"/>
    <mergeCell ref="R251:R254"/>
    <mergeCell ref="S251:S254"/>
    <mergeCell ref="T251:T254"/>
    <mergeCell ref="U251:U254"/>
    <mergeCell ref="V251:V254"/>
    <mergeCell ref="W251:W254"/>
    <mergeCell ref="J282:J285"/>
    <mergeCell ref="K282:K285"/>
    <mergeCell ref="L282:L285"/>
    <mergeCell ref="M282:M285"/>
    <mergeCell ref="N282:N285"/>
    <mergeCell ref="O282:O285"/>
    <mergeCell ref="A282:C285"/>
    <mergeCell ref="E282:E285"/>
    <mergeCell ref="F282:F285"/>
    <mergeCell ref="G282:G285"/>
    <mergeCell ref="H282:H285"/>
    <mergeCell ref="I282:I285"/>
    <mergeCell ref="X282:X285"/>
    <mergeCell ref="Y282:Y285"/>
    <mergeCell ref="Z282:Z285"/>
    <mergeCell ref="AA282:AA285"/>
    <mergeCell ref="P282:P285"/>
    <mergeCell ref="Q282:Q285"/>
    <mergeCell ref="R282:R285"/>
    <mergeCell ref="S282:S285"/>
    <mergeCell ref="T282:T285"/>
    <mergeCell ref="U282:U285"/>
    <mergeCell ref="AN282:AN285"/>
    <mergeCell ref="A313:C316"/>
    <mergeCell ref="E313:E316"/>
    <mergeCell ref="F313:F316"/>
    <mergeCell ref="G313:G316"/>
    <mergeCell ref="H313:H316"/>
    <mergeCell ref="I313:I316"/>
    <mergeCell ref="J313:J316"/>
    <mergeCell ref="K313:K316"/>
    <mergeCell ref="L313:L316"/>
    <mergeCell ref="AH282:AH285"/>
    <mergeCell ref="AI282:AI285"/>
    <mergeCell ref="AJ282:AJ285"/>
    <mergeCell ref="AK282:AK285"/>
    <mergeCell ref="AL282:AL285"/>
    <mergeCell ref="AM282:AM285"/>
    <mergeCell ref="AB282:AB285"/>
    <mergeCell ref="AC282:AC285"/>
    <mergeCell ref="AD282:AD285"/>
    <mergeCell ref="AE282:AE285"/>
    <mergeCell ref="AF282:AF285"/>
    <mergeCell ref="AG282:AG285"/>
    <mergeCell ref="V282:V285"/>
    <mergeCell ref="W282:W285"/>
    <mergeCell ref="AN313:AN316"/>
    <mergeCell ref="A317:C317"/>
    <mergeCell ref="A344:C347"/>
    <mergeCell ref="E344:E347"/>
    <mergeCell ref="F344:F347"/>
    <mergeCell ref="G344:G347"/>
    <mergeCell ref="H344:H347"/>
    <mergeCell ref="AE313:AE316"/>
    <mergeCell ref="AF313:AF316"/>
    <mergeCell ref="AG313:AG316"/>
    <mergeCell ref="AH313:AH316"/>
    <mergeCell ref="AI313:AI316"/>
    <mergeCell ref="AJ313:AJ316"/>
    <mergeCell ref="Y313:Y316"/>
    <mergeCell ref="Z313:Z316"/>
    <mergeCell ref="AA313:AA316"/>
    <mergeCell ref="AB313:AB316"/>
    <mergeCell ref="AC313:AC316"/>
    <mergeCell ref="AD313:AD316"/>
    <mergeCell ref="S313:S316"/>
    <mergeCell ref="T313:T316"/>
    <mergeCell ref="U313:U316"/>
    <mergeCell ref="V313:V316"/>
    <mergeCell ref="W313:W316"/>
    <mergeCell ref="I344:I347"/>
    <mergeCell ref="J344:J347"/>
    <mergeCell ref="K344:K347"/>
    <mergeCell ref="L344:L347"/>
    <mergeCell ref="M344:M347"/>
    <mergeCell ref="N344:N347"/>
    <mergeCell ref="AK313:AK316"/>
    <mergeCell ref="AL313:AL316"/>
    <mergeCell ref="AM313:AM316"/>
    <mergeCell ref="X313:X316"/>
    <mergeCell ref="M313:M316"/>
    <mergeCell ref="N313:N316"/>
    <mergeCell ref="O313:O316"/>
    <mergeCell ref="P313:P316"/>
    <mergeCell ref="Q313:Q316"/>
    <mergeCell ref="R313:R316"/>
    <mergeCell ref="U344:U347"/>
    <mergeCell ref="V344:V347"/>
    <mergeCell ref="W344:W347"/>
    <mergeCell ref="X344:X347"/>
    <mergeCell ref="Y344:Y347"/>
    <mergeCell ref="Z344:Z347"/>
    <mergeCell ref="O344:O347"/>
    <mergeCell ref="P344:P347"/>
    <mergeCell ref="Q344:Q347"/>
    <mergeCell ref="R344:R347"/>
    <mergeCell ref="S344:S347"/>
    <mergeCell ref="T344:T347"/>
    <mergeCell ref="AM344:AM347"/>
    <mergeCell ref="AN344:AN347"/>
    <mergeCell ref="AG344:AG347"/>
    <mergeCell ref="AH344:AH347"/>
    <mergeCell ref="AI344:AI347"/>
    <mergeCell ref="AJ344:AJ347"/>
    <mergeCell ref="AK344:AK347"/>
    <mergeCell ref="AL344:AL347"/>
    <mergeCell ref="AA344:AA347"/>
    <mergeCell ref="AB344:AB347"/>
    <mergeCell ref="AC344:AC347"/>
    <mergeCell ref="AD344:AD347"/>
    <mergeCell ref="AE344:AE347"/>
    <mergeCell ref="AF344:AF347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1" manualBreakCount="11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  <brk id="312" max="38" man="1"/>
    <brk id="343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2025-02-21T06:02:12Z</dcterms:created>
  <dcterms:modified xsi:type="dcterms:W3CDTF">2025-02-21T06:22:08Z</dcterms:modified>
</cp:coreProperties>
</file>